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samurai bc- Gil\Dropbox\תיקיית משרד\כלים\כלי אקסל\אנליזות\תוכנית עסקית\"/>
    </mc:Choice>
  </mc:AlternateContent>
  <xr:revisionPtr revIDLastSave="0" documentId="13_ncr:1_{453D050E-72FB-49CA-9E87-B8CEAB53805D}" xr6:coauthVersionLast="47" xr6:coauthVersionMax="47" xr10:uidLastSave="{00000000-0000-0000-0000-000000000000}"/>
  <bookViews>
    <workbookView xWindow="-110" yWindow="-110" windowWidth="19420" windowHeight="10300" tabRatio="859" xr2:uid="{00000000-000D-0000-FFFF-FFFF00000000}"/>
  </bookViews>
  <sheets>
    <sheet name="ניתוח רגישות" sheetId="18" r:id="rId1"/>
  </sheets>
  <definedNames>
    <definedName name="_xlnm.Print_Area" localSheetId="0">'ניתוח רגישות'!$B$1:$P$77</definedName>
    <definedName name="מכפיל_98" localSheetId="0">#REF!</definedName>
    <definedName name="מכפיל_98">#REF!</definedName>
    <definedName name="מכפיל_99_00" localSheetId="0">#REF!</definedName>
    <definedName name="מכפיל_99_00">#REF!</definedName>
  </definedNames>
  <calcPr calcId="181029"/>
</workbook>
</file>

<file path=xl/calcChain.xml><?xml version="1.0" encoding="utf-8"?>
<calcChain xmlns="http://schemas.openxmlformats.org/spreadsheetml/2006/main">
  <c r="D50" i="18" l="1"/>
  <c r="E50" i="18" s="1"/>
  <c r="F50" i="18" s="1"/>
  <c r="G50" i="18" s="1"/>
  <c r="H50" i="18" s="1"/>
  <c r="I50" i="18" s="1"/>
  <c r="J50" i="18" s="1"/>
  <c r="K50" i="18" s="1"/>
  <c r="L50" i="18" s="1"/>
  <c r="M50" i="18" s="1"/>
  <c r="N50" i="18" s="1"/>
  <c r="O50" i="18" s="1"/>
  <c r="D48" i="18"/>
  <c r="E48" i="18" s="1"/>
  <c r="F48" i="18" s="1"/>
  <c r="G48" i="18" s="1"/>
  <c r="H48" i="18" s="1"/>
  <c r="I48" i="18" s="1"/>
  <c r="J48" i="18" s="1"/>
  <c r="K48" i="18" s="1"/>
  <c r="L48" i="18" s="1"/>
  <c r="M48" i="18" s="1"/>
  <c r="N48" i="18" s="1"/>
  <c r="O48" i="18" s="1"/>
  <c r="D46" i="18"/>
  <c r="E46" i="18" s="1"/>
  <c r="F46" i="18" s="1"/>
  <c r="G46" i="18" s="1"/>
  <c r="H46" i="18" s="1"/>
  <c r="I46" i="18" s="1"/>
  <c r="J46" i="18" s="1"/>
  <c r="K46" i="18" s="1"/>
  <c r="L46" i="18" s="1"/>
  <c r="M46" i="18" s="1"/>
  <c r="N46" i="18" s="1"/>
  <c r="O46" i="18" s="1"/>
  <c r="D44" i="18"/>
  <c r="E44" i="18" s="1"/>
  <c r="F44" i="18" s="1"/>
  <c r="G44" i="18" s="1"/>
  <c r="H44" i="18" s="1"/>
  <c r="I44" i="18" s="1"/>
  <c r="J44" i="18" s="1"/>
  <c r="K44" i="18" s="1"/>
  <c r="L44" i="18" s="1"/>
  <c r="M44" i="18" s="1"/>
  <c r="N44" i="18" s="1"/>
  <c r="O44" i="18" s="1"/>
  <c r="D42" i="18"/>
  <c r="E42" i="18" s="1"/>
  <c r="F42" i="18" s="1"/>
  <c r="G42" i="18" s="1"/>
  <c r="H42" i="18" s="1"/>
  <c r="I42" i="18" s="1"/>
  <c r="J42" i="18" s="1"/>
  <c r="K42" i="18" s="1"/>
  <c r="L42" i="18" s="1"/>
  <c r="M42" i="18" s="1"/>
  <c r="N42" i="18" s="1"/>
  <c r="O42" i="18" s="1"/>
  <c r="D40" i="18"/>
  <c r="E40" i="18" s="1"/>
  <c r="F40" i="18" s="1"/>
  <c r="G40" i="18" s="1"/>
  <c r="H40" i="18" s="1"/>
  <c r="I40" i="18" s="1"/>
  <c r="J40" i="18" s="1"/>
  <c r="K40" i="18" s="1"/>
  <c r="L40" i="18" s="1"/>
  <c r="M40" i="18" s="1"/>
  <c r="N40" i="18" s="1"/>
  <c r="O40" i="18" s="1"/>
  <c r="D38" i="18"/>
  <c r="E38" i="18" s="1"/>
  <c r="F38" i="18" s="1"/>
  <c r="G38" i="18" s="1"/>
  <c r="H38" i="18" s="1"/>
  <c r="I38" i="18" s="1"/>
  <c r="J38" i="18" s="1"/>
  <c r="K38" i="18" s="1"/>
  <c r="L38" i="18" s="1"/>
  <c r="M38" i="18" s="1"/>
  <c r="N38" i="18" s="1"/>
  <c r="O38" i="18" s="1"/>
  <c r="O14" i="18"/>
  <c r="N14" i="18"/>
  <c r="M14" i="18"/>
  <c r="L14" i="18"/>
  <c r="K14" i="18"/>
  <c r="J14" i="18"/>
  <c r="I14" i="18"/>
  <c r="H14" i="18"/>
  <c r="G14" i="18"/>
  <c r="F14" i="18"/>
  <c r="E14" i="18"/>
  <c r="O12" i="18"/>
  <c r="N12" i="18"/>
  <c r="M12" i="18"/>
  <c r="L12" i="18"/>
  <c r="K12" i="18"/>
  <c r="J12" i="18"/>
  <c r="I12" i="18"/>
  <c r="H12" i="18"/>
  <c r="G12" i="18"/>
  <c r="F12" i="18"/>
  <c r="E12" i="18"/>
  <c r="O10" i="18"/>
  <c r="N10" i="18"/>
  <c r="M10" i="18"/>
  <c r="L10" i="18"/>
  <c r="K10" i="18"/>
  <c r="J10" i="18"/>
  <c r="I10" i="18"/>
  <c r="H10" i="18"/>
  <c r="G10" i="18"/>
  <c r="F10" i="18"/>
  <c r="E10" i="18"/>
  <c r="E8" i="18"/>
  <c r="F8" i="18"/>
  <c r="G8" i="18"/>
  <c r="H8" i="18"/>
  <c r="I8" i="18"/>
  <c r="J8" i="18"/>
  <c r="K8" i="18"/>
  <c r="L8" i="18"/>
  <c r="M8" i="18"/>
  <c r="N8" i="18"/>
  <c r="O8" i="18"/>
  <c r="E6" i="18"/>
  <c r="F6" i="18"/>
  <c r="G6" i="18"/>
  <c r="H6" i="18"/>
  <c r="I6" i="18"/>
  <c r="J6" i="18"/>
  <c r="K6" i="18"/>
  <c r="L6" i="18"/>
  <c r="M6" i="18"/>
  <c r="N6" i="18"/>
  <c r="O6" i="18"/>
  <c r="D54" i="18" l="1"/>
  <c r="D68" i="18" l="1"/>
  <c r="E68" i="18" s="1"/>
  <c r="F68" i="18" s="1"/>
  <c r="G68" i="18" s="1"/>
  <c r="H68" i="18" s="1"/>
  <c r="I68" i="18" s="1"/>
  <c r="J68" i="18" s="1"/>
  <c r="K68" i="18" s="1"/>
  <c r="L68" i="18" s="1"/>
  <c r="M68" i="18" s="1"/>
  <c r="N68" i="18" s="1"/>
  <c r="O68" i="18" s="1"/>
  <c r="D66" i="18"/>
  <c r="E66" i="18" s="1"/>
  <c r="F66" i="18" s="1"/>
  <c r="G66" i="18" s="1"/>
  <c r="H66" i="18" s="1"/>
  <c r="I66" i="18" s="1"/>
  <c r="J66" i="18" s="1"/>
  <c r="K66" i="18" s="1"/>
  <c r="L66" i="18" s="1"/>
  <c r="M66" i="18" s="1"/>
  <c r="N66" i="18" s="1"/>
  <c r="O66" i="18" s="1"/>
  <c r="D64" i="18"/>
  <c r="E64" i="18" s="1"/>
  <c r="F64" i="18" s="1"/>
  <c r="G64" i="18" s="1"/>
  <c r="H64" i="18" s="1"/>
  <c r="I64" i="18" s="1"/>
  <c r="J64" i="18" s="1"/>
  <c r="K64" i="18" s="1"/>
  <c r="L64" i="18" s="1"/>
  <c r="M64" i="18" s="1"/>
  <c r="N64" i="18" s="1"/>
  <c r="O64" i="18" s="1"/>
  <c r="D62" i="18"/>
  <c r="E62" i="18" s="1"/>
  <c r="F62" i="18" s="1"/>
  <c r="G62" i="18" s="1"/>
  <c r="H62" i="18" s="1"/>
  <c r="I62" i="18" s="1"/>
  <c r="J62" i="18" s="1"/>
  <c r="K62" i="18" s="1"/>
  <c r="L62" i="18" s="1"/>
  <c r="M62" i="18" s="1"/>
  <c r="N62" i="18" s="1"/>
  <c r="O62" i="18" s="1"/>
  <c r="D60" i="18"/>
  <c r="E60" i="18" s="1"/>
  <c r="F60" i="18" s="1"/>
  <c r="G60" i="18" s="1"/>
  <c r="H60" i="18" s="1"/>
  <c r="I60" i="18" s="1"/>
  <c r="J60" i="18" s="1"/>
  <c r="K60" i="18" s="1"/>
  <c r="L60" i="18" s="1"/>
  <c r="M60" i="18" s="1"/>
  <c r="N60" i="18" s="1"/>
  <c r="O60" i="18" s="1"/>
  <c r="D58" i="18"/>
  <c r="E58" i="18" s="1"/>
  <c r="F58" i="18" s="1"/>
  <c r="G58" i="18" s="1"/>
  <c r="H58" i="18" s="1"/>
  <c r="I58" i="18" s="1"/>
  <c r="J58" i="18" s="1"/>
  <c r="K58" i="18" s="1"/>
  <c r="L58" i="18" s="1"/>
  <c r="M58" i="18" s="1"/>
  <c r="N58" i="18" s="1"/>
  <c r="O58" i="18" s="1"/>
  <c r="D56" i="18"/>
  <c r="E56" i="18" s="1"/>
  <c r="F56" i="18" s="1"/>
  <c r="G56" i="18" s="1"/>
  <c r="H56" i="18" s="1"/>
  <c r="I56" i="18" s="1"/>
  <c r="J56" i="18" s="1"/>
  <c r="K56" i="18" s="1"/>
  <c r="L56" i="18" s="1"/>
  <c r="M56" i="18" s="1"/>
  <c r="N56" i="18" s="1"/>
  <c r="O56" i="18" s="1"/>
  <c r="C5" i="18" l="1"/>
  <c r="C25" i="18" l="1"/>
  <c r="C23" i="18"/>
  <c r="C31" i="18"/>
  <c r="C29" i="18"/>
  <c r="C27" i="18"/>
  <c r="C21" i="18"/>
  <c r="E5" i="18"/>
  <c r="G5" i="18"/>
  <c r="C39" i="18"/>
  <c r="H5" i="18"/>
  <c r="N5" i="18"/>
  <c r="K5" i="18"/>
  <c r="M5" i="18"/>
  <c r="I5" i="18"/>
  <c r="J5" i="18"/>
  <c r="F5" i="18"/>
  <c r="L5" i="18"/>
  <c r="C7" i="18"/>
  <c r="C47" i="18"/>
  <c r="C49" i="18"/>
  <c r="C15" i="18"/>
  <c r="C67" i="18"/>
  <c r="C45" i="18"/>
  <c r="C59" i="18"/>
  <c r="C69" i="18"/>
  <c r="C11" i="18"/>
  <c r="C13" i="18"/>
  <c r="C9" i="18"/>
  <c r="C19" i="18"/>
  <c r="C61" i="18"/>
  <c r="C57" i="18"/>
  <c r="C65" i="18"/>
  <c r="C63" i="18"/>
  <c r="O5" i="18"/>
  <c r="H63" i="18" l="1"/>
  <c r="H30" i="18"/>
  <c r="H24" i="18"/>
  <c r="H25" i="18" s="1"/>
  <c r="H28" i="18"/>
  <c r="H29" i="18" s="1"/>
  <c r="H18" i="18"/>
  <c r="H22" i="18"/>
  <c r="H23" i="18" s="1"/>
  <c r="H20" i="18"/>
  <c r="H21" i="18" s="1"/>
  <c r="H26" i="18"/>
  <c r="H27" i="18" s="1"/>
  <c r="I24" i="18"/>
  <c r="I25" i="18" s="1"/>
  <c r="I22" i="18"/>
  <c r="I23" i="18" s="1"/>
  <c r="I20" i="18"/>
  <c r="I21" i="18" s="1"/>
  <c r="I18" i="18"/>
  <c r="I30" i="18"/>
  <c r="I31" i="18" s="1"/>
  <c r="I28" i="18"/>
  <c r="I29" i="18" s="1"/>
  <c r="I26" i="18"/>
  <c r="I27" i="18" s="1"/>
  <c r="E18" i="18"/>
  <c r="E19" i="18" s="1"/>
  <c r="E26" i="18"/>
  <c r="E27" i="18" s="1"/>
  <c r="E20" i="18"/>
  <c r="E21" i="18" s="1"/>
  <c r="E30" i="18"/>
  <c r="E22" i="18"/>
  <c r="E23" i="18" s="1"/>
  <c r="E24" i="18"/>
  <c r="E25" i="18" s="1"/>
  <c r="E28" i="18"/>
  <c r="E29" i="18" s="1"/>
  <c r="N26" i="18"/>
  <c r="N27" i="18" s="1"/>
  <c r="N24" i="18"/>
  <c r="N25" i="18" s="1"/>
  <c r="N18" i="18"/>
  <c r="N20" i="18"/>
  <c r="N21" i="18" s="1"/>
  <c r="N28" i="18"/>
  <c r="N29" i="18" s="1"/>
  <c r="N22" i="18"/>
  <c r="N23" i="18" s="1"/>
  <c r="N30" i="18"/>
  <c r="N31" i="18" s="1"/>
  <c r="O20" i="18"/>
  <c r="O21" i="18" s="1"/>
  <c r="O30" i="18"/>
  <c r="O31" i="18" s="1"/>
  <c r="O26" i="18"/>
  <c r="O27" i="18" s="1"/>
  <c r="O24" i="18"/>
  <c r="O25" i="18" s="1"/>
  <c r="O28" i="18"/>
  <c r="O29" i="18" s="1"/>
  <c r="O22" i="18"/>
  <c r="O23" i="18" s="1"/>
  <c r="O18" i="18"/>
  <c r="L22" i="18"/>
  <c r="L23" i="18" s="1"/>
  <c r="L26" i="18"/>
  <c r="L27" i="18" s="1"/>
  <c r="L20" i="18"/>
  <c r="L21" i="18" s="1"/>
  <c r="L30" i="18"/>
  <c r="L31" i="18" s="1"/>
  <c r="L18" i="18"/>
  <c r="L24" i="18"/>
  <c r="L25" i="18" s="1"/>
  <c r="L28" i="18"/>
  <c r="L29" i="18" s="1"/>
  <c r="K28" i="18"/>
  <c r="K29" i="18" s="1"/>
  <c r="K22" i="18"/>
  <c r="K23" i="18" s="1"/>
  <c r="K26" i="18"/>
  <c r="K27" i="18" s="1"/>
  <c r="K18" i="18"/>
  <c r="K19" i="18" s="1"/>
  <c r="K20" i="18"/>
  <c r="K21" i="18" s="1"/>
  <c r="K24" i="18"/>
  <c r="K25" i="18" s="1"/>
  <c r="K30" i="18"/>
  <c r="M26" i="18"/>
  <c r="M27" i="18" s="1"/>
  <c r="M30" i="18"/>
  <c r="M28" i="18"/>
  <c r="M29" i="18" s="1"/>
  <c r="M24" i="18"/>
  <c r="M25" i="18" s="1"/>
  <c r="M20" i="18"/>
  <c r="M21" i="18" s="1"/>
  <c r="M18" i="18"/>
  <c r="M19" i="18" s="1"/>
  <c r="M22" i="18"/>
  <c r="M23" i="18" s="1"/>
  <c r="F26" i="18"/>
  <c r="F27" i="18" s="1"/>
  <c r="F20" i="18"/>
  <c r="F21" i="18" s="1"/>
  <c r="F24" i="18"/>
  <c r="F25" i="18" s="1"/>
  <c r="F28" i="18"/>
  <c r="F29" i="18" s="1"/>
  <c r="F22" i="18"/>
  <c r="F23" i="18" s="1"/>
  <c r="F18" i="18"/>
  <c r="F19" i="18" s="1"/>
  <c r="F30" i="18"/>
  <c r="F31" i="18" s="1"/>
  <c r="J28" i="18"/>
  <c r="J29" i="18" s="1"/>
  <c r="J18" i="18"/>
  <c r="J19" i="18" s="1"/>
  <c r="J26" i="18"/>
  <c r="J27" i="18" s="1"/>
  <c r="J24" i="18"/>
  <c r="J25" i="18" s="1"/>
  <c r="J20" i="18"/>
  <c r="J21" i="18" s="1"/>
  <c r="J22" i="18"/>
  <c r="J23" i="18" s="1"/>
  <c r="J30" i="18"/>
  <c r="G7" i="18"/>
  <c r="G20" i="18"/>
  <c r="G21" i="18" s="1"/>
  <c r="G30" i="18"/>
  <c r="G31" i="18" s="1"/>
  <c r="G18" i="18"/>
  <c r="G19" i="18" s="1"/>
  <c r="G28" i="18"/>
  <c r="G29" i="18" s="1"/>
  <c r="G22" i="18"/>
  <c r="G23" i="18" s="1"/>
  <c r="G26" i="18"/>
  <c r="G27" i="18" s="1"/>
  <c r="G24" i="18"/>
  <c r="G25" i="18" s="1"/>
  <c r="G49" i="18"/>
  <c r="E65" i="18"/>
  <c r="E67" i="18"/>
  <c r="E45" i="18"/>
  <c r="E63" i="18"/>
  <c r="E57" i="18"/>
  <c r="E7" i="18"/>
  <c r="E49" i="18"/>
  <c r="E9" i="18"/>
  <c r="E61" i="18"/>
  <c r="E59" i="18"/>
  <c r="E31" i="18"/>
  <c r="E69" i="18"/>
  <c r="E47" i="18"/>
  <c r="E11" i="18"/>
  <c r="E13" i="18"/>
  <c r="E15" i="18"/>
  <c r="G11" i="18"/>
  <c r="G57" i="18"/>
  <c r="G9" i="18"/>
  <c r="G67" i="18"/>
  <c r="G59" i="18"/>
  <c r="N65" i="18"/>
  <c r="G63" i="18"/>
  <c r="N9" i="18"/>
  <c r="G65" i="18"/>
  <c r="N61" i="18"/>
  <c r="G69" i="18"/>
  <c r="G15" i="18"/>
  <c r="N63" i="18"/>
  <c r="G45" i="18"/>
  <c r="G47" i="18"/>
  <c r="G61" i="18"/>
  <c r="G13" i="18"/>
  <c r="M9" i="18"/>
  <c r="C41" i="18"/>
  <c r="M65" i="18"/>
  <c r="C43" i="18"/>
  <c r="N49" i="18"/>
  <c r="N57" i="18"/>
  <c r="N11" i="18"/>
  <c r="N19" i="18"/>
  <c r="H69" i="18"/>
  <c r="H13" i="18"/>
  <c r="H31" i="18"/>
  <c r="K13" i="18"/>
  <c r="H7" i="18"/>
  <c r="H47" i="18"/>
  <c r="K11" i="18"/>
  <c r="K49" i="18"/>
  <c r="K65" i="18"/>
  <c r="K69" i="18"/>
  <c r="N7" i="18"/>
  <c r="N67" i="18"/>
  <c r="N45" i="18"/>
  <c r="N13" i="18"/>
  <c r="N59" i="18"/>
  <c r="N69" i="18"/>
  <c r="N47" i="18"/>
  <c r="N15" i="18"/>
  <c r="C51" i="18"/>
  <c r="M69" i="18"/>
  <c r="M63" i="18"/>
  <c r="M7" i="18"/>
  <c r="M49" i="18"/>
  <c r="M11" i="18"/>
  <c r="M15" i="18"/>
  <c r="M31" i="18"/>
  <c r="M13" i="18"/>
  <c r="M59" i="18"/>
  <c r="M47" i="18"/>
  <c r="M61" i="18"/>
  <c r="M45" i="18"/>
  <c r="M57" i="18"/>
  <c r="M67" i="18"/>
  <c r="E41" i="18"/>
  <c r="E51" i="18"/>
  <c r="E43" i="18"/>
  <c r="K61" i="18"/>
  <c r="K15" i="18"/>
  <c r="K67" i="18"/>
  <c r="K7" i="18"/>
  <c r="H61" i="18"/>
  <c r="H19" i="18"/>
  <c r="H11" i="18"/>
  <c r="K47" i="18"/>
  <c r="H15" i="18"/>
  <c r="K31" i="18"/>
  <c r="K45" i="18"/>
  <c r="K9" i="18"/>
  <c r="H9" i="18"/>
  <c r="H49" i="18"/>
  <c r="H57" i="18"/>
  <c r="H65" i="18"/>
  <c r="K63" i="18"/>
  <c r="K59" i="18"/>
  <c r="H67" i="18"/>
  <c r="H45" i="18"/>
  <c r="K57" i="18"/>
  <c r="H59" i="18"/>
  <c r="J7" i="18"/>
  <c r="I7" i="18"/>
  <c r="L7" i="18"/>
  <c r="O7" i="18"/>
  <c r="F7" i="18"/>
  <c r="O65" i="18"/>
  <c r="O69" i="18"/>
  <c r="O15" i="18"/>
  <c r="O57" i="18"/>
  <c r="O59" i="18"/>
  <c r="O19" i="18"/>
  <c r="O47" i="18"/>
  <c r="O67" i="18"/>
  <c r="O63" i="18"/>
  <c r="O11" i="18"/>
  <c r="O45" i="18"/>
  <c r="O61" i="18"/>
  <c r="O49" i="18"/>
  <c r="O13" i="18"/>
  <c r="O9" i="18"/>
  <c r="L45" i="18"/>
  <c r="L49" i="18"/>
  <c r="L63" i="18"/>
  <c r="L47" i="18"/>
  <c r="L67" i="18"/>
  <c r="L13" i="18"/>
  <c r="L11" i="18"/>
  <c r="L19" i="18"/>
  <c r="L15" i="18"/>
  <c r="L69" i="18"/>
  <c r="L61" i="18"/>
  <c r="L59" i="18"/>
  <c r="L9" i="18"/>
  <c r="L65" i="18"/>
  <c r="L57" i="18"/>
  <c r="F65" i="18"/>
  <c r="F11" i="18"/>
  <c r="F61" i="18"/>
  <c r="F69" i="18"/>
  <c r="F67" i="18"/>
  <c r="F13" i="18"/>
  <c r="F45" i="18"/>
  <c r="F15" i="18"/>
  <c r="F47" i="18"/>
  <c r="F49" i="18"/>
  <c r="F63" i="18"/>
  <c r="F9" i="18"/>
  <c r="F57" i="18"/>
  <c r="F59" i="18"/>
  <c r="F41" i="18"/>
  <c r="J49" i="18"/>
  <c r="J57" i="18"/>
  <c r="J9" i="18"/>
  <c r="J59" i="18"/>
  <c r="J47" i="18"/>
  <c r="J61" i="18"/>
  <c r="J31" i="18"/>
  <c r="J67" i="18"/>
  <c r="J11" i="18"/>
  <c r="J13" i="18"/>
  <c r="J69" i="18"/>
  <c r="J65" i="18"/>
  <c r="J45" i="18"/>
  <c r="J15" i="18"/>
  <c r="J63" i="18"/>
  <c r="I63" i="18"/>
  <c r="I65" i="18"/>
  <c r="I47" i="18"/>
  <c r="I69" i="18"/>
  <c r="I45" i="18"/>
  <c r="I15" i="18"/>
  <c r="I67" i="18"/>
  <c r="I13" i="18"/>
  <c r="I59" i="18"/>
  <c r="I49" i="18"/>
  <c r="I9" i="18"/>
  <c r="I11" i="18"/>
  <c r="I19" i="18"/>
  <c r="I61" i="18"/>
  <c r="I57" i="18"/>
  <c r="F51" i="18" l="1"/>
  <c r="F43" i="18"/>
  <c r="E39" i="18"/>
  <c r="G43" i="18"/>
  <c r="G51" i="18"/>
  <c r="G41" i="18"/>
  <c r="C71" i="18"/>
  <c r="C16" i="18"/>
  <c r="H41" i="18" l="1"/>
  <c r="H51" i="18"/>
  <c r="H43" i="18"/>
  <c r="F39" i="18"/>
  <c r="C17" i="18"/>
  <c r="C32" i="18"/>
  <c r="E16" i="18" l="1"/>
  <c r="E32" i="18" s="1"/>
  <c r="G39" i="18"/>
  <c r="I43" i="18"/>
  <c r="I51" i="18"/>
  <c r="I41" i="18"/>
  <c r="C33" i="18"/>
  <c r="I16" i="18" l="1"/>
  <c r="I32" i="18" s="1"/>
  <c r="K16" i="18"/>
  <c r="K32" i="18" s="1"/>
  <c r="H16" i="18"/>
  <c r="H32" i="18" s="1"/>
  <c r="L16" i="18"/>
  <c r="L32" i="18" s="1"/>
  <c r="M16" i="18"/>
  <c r="M32" i="18" s="1"/>
  <c r="F16" i="18"/>
  <c r="F32" i="18" s="1"/>
  <c r="N16" i="18"/>
  <c r="N32" i="18" s="1"/>
  <c r="G16" i="18"/>
  <c r="G32" i="18" s="1"/>
  <c r="O16" i="18"/>
  <c r="O32" i="18" s="1"/>
  <c r="J16" i="18"/>
  <c r="J32" i="18" s="1"/>
  <c r="J41" i="18"/>
  <c r="J51" i="18"/>
  <c r="J43" i="18"/>
  <c r="H39" i="18"/>
  <c r="E17" i="18"/>
  <c r="G17" i="18" l="1"/>
  <c r="J17" i="18"/>
  <c r="I17" i="18"/>
  <c r="K17" i="18"/>
  <c r="F17" i="18"/>
  <c r="L17" i="18"/>
  <c r="N17" i="18"/>
  <c r="H17" i="18"/>
  <c r="O17" i="18"/>
  <c r="M17" i="18"/>
  <c r="I39" i="18"/>
  <c r="K43" i="18"/>
  <c r="K51" i="18"/>
  <c r="K41" i="18"/>
  <c r="K33" i="18"/>
  <c r="O33" i="18"/>
  <c r="J33" i="18"/>
  <c r="N33" i="18"/>
  <c r="E33" i="18"/>
  <c r="M33" i="18"/>
  <c r="L33" i="18"/>
  <c r="I33" i="18"/>
  <c r="G33" i="18"/>
  <c r="H33" i="18"/>
  <c r="F33" i="18"/>
  <c r="L41" i="18" l="1"/>
  <c r="L51" i="18"/>
  <c r="L43" i="18"/>
  <c r="J39" i="18"/>
  <c r="K39" i="18" l="1"/>
  <c r="M43" i="18"/>
  <c r="M51" i="18"/>
  <c r="M41" i="18"/>
  <c r="N41" i="18" l="1"/>
  <c r="N51" i="18"/>
  <c r="N43" i="18"/>
  <c r="L39" i="18"/>
  <c r="O51" i="18" l="1"/>
  <c r="O43" i="18"/>
  <c r="O41" i="18"/>
  <c r="M39" i="18"/>
  <c r="N39" i="18" l="1"/>
  <c r="O39" i="18" l="1"/>
  <c r="C55" i="18" l="1"/>
  <c r="C52" i="18"/>
  <c r="C53" i="18" s="1"/>
  <c r="E54" i="18"/>
  <c r="E52" i="18" s="1"/>
  <c r="D52" i="18"/>
  <c r="F54" i="18" l="1"/>
  <c r="F52" i="18" s="1"/>
  <c r="E55" i="18"/>
  <c r="E53" i="18" l="1"/>
  <c r="G54" i="18"/>
  <c r="G52" i="18" s="1"/>
  <c r="F55" i="18"/>
  <c r="F53" i="18" l="1"/>
  <c r="H54" i="18"/>
  <c r="H52" i="18" s="1"/>
  <c r="G55" i="18"/>
  <c r="G53" i="18" l="1"/>
  <c r="I54" i="18"/>
  <c r="I52" i="18" s="1"/>
  <c r="H55" i="18"/>
  <c r="H53" i="18" l="1"/>
  <c r="J54" i="18"/>
  <c r="J52" i="18" s="1"/>
  <c r="I55" i="18"/>
  <c r="K54" i="18" l="1"/>
  <c r="K52" i="18" s="1"/>
  <c r="J55" i="18"/>
  <c r="I53" i="18"/>
  <c r="J53" i="18" l="1"/>
  <c r="L54" i="18"/>
  <c r="L52" i="18" s="1"/>
  <c r="K55" i="18"/>
  <c r="K53" i="18" l="1"/>
  <c r="M54" i="18"/>
  <c r="M52" i="18" s="1"/>
  <c r="L55" i="18"/>
  <c r="L53" i="18" l="1"/>
  <c r="N54" i="18"/>
  <c r="N52" i="18" s="1"/>
  <c r="M55" i="18"/>
  <c r="D36" i="18" l="1"/>
  <c r="C34" i="18"/>
  <c r="C37" i="18"/>
  <c r="M53" i="18"/>
  <c r="O54" i="18"/>
  <c r="O52" i="18" s="1"/>
  <c r="N55" i="18"/>
  <c r="C35" i="18" l="1"/>
  <c r="C72" i="18"/>
  <c r="E36" i="18"/>
  <c r="E34" i="18" s="1"/>
  <c r="D34" i="18"/>
  <c r="D5" i="18" s="1"/>
  <c r="D70" i="18" s="1"/>
  <c r="N53" i="18"/>
  <c r="O55" i="18"/>
  <c r="D30" i="18" l="1"/>
  <c r="D14" i="18"/>
  <c r="D18" i="18"/>
  <c r="D19" i="18" s="1"/>
  <c r="D20" i="18"/>
  <c r="D21" i="18" s="1"/>
  <c r="D12" i="18"/>
  <c r="D24" i="18"/>
  <c r="D25" i="18" s="1"/>
  <c r="D8" i="18"/>
  <c r="D6" i="18"/>
  <c r="D10" i="18"/>
  <c r="D28" i="18"/>
  <c r="D29" i="18" s="1"/>
  <c r="D22" i="18"/>
  <c r="D23" i="18" s="1"/>
  <c r="D26" i="18"/>
  <c r="D27" i="18" s="1"/>
  <c r="F36" i="18"/>
  <c r="F34" i="18" s="1"/>
  <c r="E37" i="18"/>
  <c r="C74" i="18"/>
  <c r="C73" i="18"/>
  <c r="O53" i="18"/>
  <c r="E35" i="18" l="1"/>
  <c r="C75" i="18"/>
  <c r="G36" i="18"/>
  <c r="G34" i="18" s="1"/>
  <c r="F37" i="18"/>
  <c r="F35" i="18" l="1"/>
  <c r="H36" i="18"/>
  <c r="H34" i="18" s="1"/>
  <c r="G37" i="18"/>
  <c r="G35" i="18" l="1"/>
  <c r="I36" i="18"/>
  <c r="I34" i="18" s="1"/>
  <c r="H37" i="18"/>
  <c r="H35" i="18" l="1"/>
  <c r="J36" i="18"/>
  <c r="J34" i="18" s="1"/>
  <c r="I37" i="18"/>
  <c r="I35" i="18" l="1"/>
  <c r="K36" i="18"/>
  <c r="K34" i="18" s="1"/>
  <c r="J37" i="18"/>
  <c r="J35" i="18" l="1"/>
  <c r="L36" i="18"/>
  <c r="L34" i="18" s="1"/>
  <c r="K37" i="18"/>
  <c r="K35" i="18" l="1"/>
  <c r="M36" i="18"/>
  <c r="M34" i="18" s="1"/>
  <c r="L37" i="18"/>
  <c r="L35" i="18" l="1"/>
  <c r="N36" i="18"/>
  <c r="N34" i="18" s="1"/>
  <c r="M37" i="18"/>
  <c r="M35" i="18" l="1"/>
  <c r="O36" i="18"/>
  <c r="O34" i="18" s="1"/>
  <c r="N37" i="18"/>
  <c r="N35" i="18" l="1"/>
  <c r="O37" i="18"/>
  <c r="O35" i="18" l="1"/>
  <c r="D16" i="18" l="1"/>
  <c r="D17" i="18" s="1"/>
  <c r="D7" i="18"/>
  <c r="D55" i="18"/>
  <c r="D43" i="18"/>
  <c r="D53" i="18"/>
  <c r="D39" i="18"/>
  <c r="D45" i="18"/>
  <c r="D51" i="18"/>
  <c r="D65" i="18"/>
  <c r="D49" i="18"/>
  <c r="D63" i="18"/>
  <c r="D69" i="18"/>
  <c r="D59" i="18"/>
  <c r="D47" i="18"/>
  <c r="D57" i="18"/>
  <c r="D35" i="18"/>
  <c r="D41" i="18"/>
  <c r="D67" i="18"/>
  <c r="D37" i="18"/>
  <c r="D31" i="18"/>
  <c r="D61" i="18"/>
  <c r="D72" i="18" l="1"/>
  <c r="D74" i="18" s="1"/>
  <c r="D75" i="18" s="1"/>
  <c r="D9" i="18"/>
  <c r="D32" i="18"/>
  <c r="D33" i="18" s="1"/>
  <c r="D71" i="18"/>
  <c r="E70" i="18"/>
  <c r="D73" i="18" l="1"/>
  <c r="E72" i="18"/>
  <c r="E71" i="18"/>
  <c r="F70" i="18"/>
  <c r="D11" i="18"/>
  <c r="D13" i="18" l="1"/>
  <c r="F71" i="18"/>
  <c r="G70" i="18"/>
  <c r="F72" i="18"/>
  <c r="E73" i="18"/>
  <c r="E74" i="18"/>
  <c r="E75" i="18" s="1"/>
  <c r="F74" i="18" l="1"/>
  <c r="F75" i="18" s="1"/>
  <c r="F73" i="18"/>
  <c r="G72" i="18"/>
  <c r="H70" i="18"/>
  <c r="G71" i="18"/>
  <c r="D15" i="18"/>
  <c r="I70" i="18" l="1"/>
  <c r="H71" i="18"/>
  <c r="H72" i="18"/>
  <c r="G73" i="18"/>
  <c r="G74" i="18"/>
  <c r="G75" i="18" s="1"/>
  <c r="H74" i="18" l="1"/>
  <c r="H75" i="18" s="1"/>
  <c r="H73" i="18"/>
  <c r="I71" i="18"/>
  <c r="I72" i="18"/>
  <c r="J70" i="18"/>
  <c r="J72" i="18" l="1"/>
  <c r="K70" i="18"/>
  <c r="J71" i="18"/>
  <c r="I73" i="18"/>
  <c r="I74" i="18"/>
  <c r="I75" i="18" s="1"/>
  <c r="K72" i="18" l="1"/>
  <c r="L70" i="18"/>
  <c r="K71" i="18"/>
  <c r="J74" i="18"/>
  <c r="J75" i="18" s="1"/>
  <c r="J73" i="18"/>
  <c r="M70" i="18" l="1"/>
  <c r="L71" i="18"/>
  <c r="L72" i="18"/>
  <c r="K73" i="18"/>
  <c r="K74" i="18"/>
  <c r="K75" i="18" s="1"/>
  <c r="L74" i="18" l="1"/>
  <c r="L75" i="18" s="1"/>
  <c r="L73" i="18"/>
  <c r="M71" i="18"/>
  <c r="M72" i="18"/>
  <c r="N70" i="18"/>
  <c r="N71" i="18" l="1"/>
  <c r="N72" i="18"/>
  <c r="O70" i="18"/>
  <c r="M73" i="18"/>
  <c r="M74" i="18"/>
  <c r="M75" i="18" s="1"/>
  <c r="O72" i="18" l="1"/>
  <c r="O71" i="18"/>
  <c r="N74" i="18"/>
  <c r="N75" i="18" s="1"/>
  <c r="N73" i="18"/>
  <c r="O73" i="18" l="1"/>
  <c r="O74" i="18"/>
  <c r="O75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</author>
  </authors>
  <commentList>
    <comment ref="J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PC1:</t>
        </r>
        <r>
          <rPr>
            <sz val="9"/>
            <color indexed="81"/>
            <rFont val="Tahoma"/>
            <family val="2"/>
          </rPr>
          <t xml:space="preserve">
או תסריט בעל סבירות גבוהה</t>
        </r>
      </text>
    </comment>
  </commentList>
</comments>
</file>

<file path=xl/sharedStrings.xml><?xml version="1.0" encoding="utf-8"?>
<sst xmlns="http://schemas.openxmlformats.org/spreadsheetml/2006/main" count="78" uniqueCount="43">
  <si>
    <t>%</t>
  </si>
  <si>
    <t>סה"כ הכנסות</t>
  </si>
  <si>
    <t>סה"כ עלות המכר</t>
  </si>
  <si>
    <t>עלות המכר 3</t>
  </si>
  <si>
    <t>עלות המכר 4</t>
  </si>
  <si>
    <t>עלות המכר 5</t>
  </si>
  <si>
    <t>רווח גולמי</t>
  </si>
  <si>
    <t>סה"כ שכר</t>
  </si>
  <si>
    <t>שכר 8</t>
  </si>
  <si>
    <t>הוצאות קבועות</t>
  </si>
  <si>
    <t>מימון</t>
  </si>
  <si>
    <t>סה"כ הוצאות</t>
  </si>
  <si>
    <t>רווח לפני מס</t>
  </si>
  <si>
    <t>הכנסות 3</t>
  </si>
  <si>
    <t>הכנסות 4</t>
  </si>
  <si>
    <t>הכנסות 5</t>
  </si>
  <si>
    <t>שכר 3</t>
  </si>
  <si>
    <t xml:space="preserve"> שכר 4</t>
  </si>
  <si>
    <t>שכר 5</t>
  </si>
  <si>
    <t>שכר 6</t>
  </si>
  <si>
    <t>שכר 7</t>
  </si>
  <si>
    <t>מלאי פתיחה</t>
  </si>
  <si>
    <t>מלאי סגירה</t>
  </si>
  <si>
    <t>מצב קיים</t>
  </si>
  <si>
    <t>ניתוח רגישות</t>
  </si>
  <si>
    <t>נקודת האיזון</t>
  </si>
  <si>
    <t>עלות מכר:</t>
  </si>
  <si>
    <t>קבועות 8</t>
  </si>
  <si>
    <t>רווה 2020 - יעד</t>
  </si>
  <si>
    <t>רווה 2020</t>
  </si>
  <si>
    <t>הנהלה</t>
  </si>
  <si>
    <t>עובדים</t>
  </si>
  <si>
    <t>הכנסות 1</t>
  </si>
  <si>
    <t>הכנסות 2</t>
  </si>
  <si>
    <t>עלות המכר 1</t>
  </si>
  <si>
    <t>עלות המכר 2</t>
  </si>
  <si>
    <t>קבועות 1</t>
  </si>
  <si>
    <t>קבועות 2</t>
  </si>
  <si>
    <t>קבועות 3</t>
  </si>
  <si>
    <t>קבועות 4</t>
  </si>
  <si>
    <t>קבועות 5</t>
  </si>
  <si>
    <t>קבועות 6</t>
  </si>
  <si>
    <t>קבועות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</si>
</sst>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indexed="8"/>
      <name val="Arial"/>
      <family val="2"/>
      <charset val="177"/>
    </font>
    <font>
      <sz val="11"/>
      <color indexed="8"/>
      <name val="Calibri"/>
      <family val="2"/>
      <charset val="177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SimplerProRegular"/>
    </font>
    <font>
      <b/>
      <sz val="11"/>
      <color theme="1"/>
      <name val="SimplerProRegular"/>
    </font>
    <font>
      <sz val="11"/>
      <color theme="0"/>
      <name val="SimplerProRegular"/>
    </font>
    <font>
      <b/>
      <sz val="10"/>
      <color theme="1"/>
      <name val="SimplerProRegular"/>
    </font>
    <font>
      <sz val="10"/>
      <color theme="1"/>
      <name val="SimplerProRegular"/>
    </font>
    <font>
      <b/>
      <sz val="11"/>
      <color theme="0"/>
      <name val="SimplerProRegula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17" fontId="8" fillId="0" borderId="0" xfId="0" applyNumberFormat="1" applyFont="1"/>
    <xf numFmtId="9" fontId="8" fillId="0" borderId="0" xfId="2" applyFont="1" applyFill="1" applyBorder="1"/>
    <xf numFmtId="165" fontId="7" fillId="0" borderId="0" xfId="0" applyNumberFormat="1" applyFont="1"/>
    <xf numFmtId="0" fontId="8" fillId="0" borderId="4" xfId="0" applyFont="1" applyBorder="1" applyAlignment="1">
      <alignment horizontal="center"/>
    </xf>
    <xf numFmtId="165" fontId="7" fillId="0" borderId="1" xfId="1" applyNumberFormat="1" applyFont="1" applyBorder="1"/>
    <xf numFmtId="0" fontId="7" fillId="0" borderId="0" xfId="0" applyFont="1" applyAlignment="1">
      <alignment vertical="center" textRotation="90"/>
    </xf>
    <xf numFmtId="0" fontId="10" fillId="0" borderId="4" xfId="0" applyFont="1" applyBorder="1" applyAlignment="1">
      <alignment horizontal="center"/>
    </xf>
    <xf numFmtId="165" fontId="11" fillId="0" borderId="1" xfId="1" applyNumberFormat="1" applyFont="1" applyBorder="1" applyAlignment="1">
      <alignment horizontal="center"/>
    </xf>
    <xf numFmtId="165" fontId="11" fillId="0" borderId="1" xfId="1" applyNumberFormat="1" applyFont="1" applyBorder="1"/>
    <xf numFmtId="9" fontId="11" fillId="0" borderId="1" xfId="2" applyFont="1" applyBorder="1"/>
    <xf numFmtId="0" fontId="7" fillId="0" borderId="0" xfId="0" applyFont="1" applyAlignment="1">
      <alignment horizontal="center" vertical="center" textRotation="90"/>
    </xf>
    <xf numFmtId="43" fontId="7" fillId="0" borderId="0" xfId="0" applyNumberFormat="1" applyFont="1"/>
    <xf numFmtId="0" fontId="10" fillId="0" borderId="5" xfId="0" applyFont="1" applyBorder="1" applyAlignment="1">
      <alignment horizontal="center"/>
    </xf>
    <xf numFmtId="9" fontId="11" fillId="0" borderId="6" xfId="2" applyFont="1" applyBorder="1"/>
    <xf numFmtId="165" fontId="7" fillId="0" borderId="0" xfId="1" applyNumberFormat="1" applyFont="1"/>
    <xf numFmtId="165" fontId="7" fillId="0" borderId="9" xfId="1" applyNumberFormat="1" applyFont="1" applyBorder="1"/>
    <xf numFmtId="165" fontId="11" fillId="0" borderId="9" xfId="1" applyNumberFormat="1" applyFont="1" applyBorder="1"/>
    <xf numFmtId="9" fontId="11" fillId="0" borderId="9" xfId="2" applyFont="1" applyBorder="1"/>
    <xf numFmtId="0" fontId="12" fillId="3" borderId="2" xfId="0" applyFont="1" applyFill="1" applyBorder="1" applyAlignment="1">
      <alignment horizontal="center"/>
    </xf>
    <xf numFmtId="17" fontId="12" fillId="3" borderId="3" xfId="0" applyNumberFormat="1" applyFont="1" applyFill="1" applyBorder="1"/>
    <xf numFmtId="9" fontId="12" fillId="3" borderId="3" xfId="0" applyNumberFormat="1" applyFont="1" applyFill="1" applyBorder="1"/>
    <xf numFmtId="9" fontId="12" fillId="3" borderId="8" xfId="0" applyNumberFormat="1" applyFont="1" applyFill="1" applyBorder="1"/>
    <xf numFmtId="9" fontId="8" fillId="2" borderId="7" xfId="2" applyFont="1" applyFill="1" applyBorder="1"/>
    <xf numFmtId="9" fontId="11" fillId="0" borderId="10" xfId="2" applyFont="1" applyBorder="1"/>
    <xf numFmtId="0" fontId="8" fillId="4" borderId="4" xfId="0" applyFont="1" applyFill="1" applyBorder="1" applyAlignment="1">
      <alignment horizontal="center"/>
    </xf>
    <xf numFmtId="165" fontId="7" fillId="4" borderId="1" xfId="1" applyNumberFormat="1" applyFont="1" applyFill="1" applyBorder="1"/>
    <xf numFmtId="165" fontId="7" fillId="4" borderId="9" xfId="1" applyNumberFormat="1" applyFont="1" applyFill="1" applyBorder="1"/>
    <xf numFmtId="165" fontId="7" fillId="4" borderId="1" xfId="1" applyNumberFormat="1" applyFont="1" applyFill="1" applyBorder="1" applyAlignment="1">
      <alignment horizontal="center"/>
    </xf>
  </cellXfs>
  <cellStyles count="21">
    <cellStyle name="Comma" xfId="1" builtinId="3"/>
    <cellStyle name="Comma 2" xfId="3" xr:uid="{00000000-0005-0000-0000-000001000000}"/>
    <cellStyle name="Comma 2 2" xfId="4" xr:uid="{00000000-0005-0000-0000-000002000000}"/>
    <cellStyle name="Comma 2 3" xfId="5" xr:uid="{00000000-0005-0000-0000-000003000000}"/>
    <cellStyle name="Comma 2 4" xfId="6" xr:uid="{00000000-0005-0000-0000-000004000000}"/>
    <cellStyle name="Comma 3" xfId="7" xr:uid="{00000000-0005-0000-0000-000005000000}"/>
    <cellStyle name="Comma 3 2" xfId="8" xr:uid="{00000000-0005-0000-0000-000006000000}"/>
    <cellStyle name="Comma 4" xfId="9" xr:uid="{00000000-0005-0000-0000-000007000000}"/>
    <cellStyle name="Comma 4 2" xfId="10" xr:uid="{00000000-0005-0000-0000-000008000000}"/>
    <cellStyle name="Comma 4 2 2" xfId="11" xr:uid="{00000000-0005-0000-0000-000009000000}"/>
    <cellStyle name="Currency 2" xfId="12" xr:uid="{00000000-0005-0000-0000-00000A000000}"/>
    <cellStyle name="Normal" xfId="0" builtinId="0"/>
    <cellStyle name="Normal 2" xfId="13" xr:uid="{00000000-0005-0000-0000-00000C000000}"/>
    <cellStyle name="Normal 2 2" xfId="14" xr:uid="{00000000-0005-0000-0000-00000D000000}"/>
    <cellStyle name="Normal 3" xfId="15" xr:uid="{00000000-0005-0000-0000-00000E000000}"/>
    <cellStyle name="Percent" xfId="2" builtinId="5"/>
    <cellStyle name="Percent 2" xfId="16" xr:uid="{00000000-0005-0000-0000-000010000000}"/>
    <cellStyle name="Percent 2 2" xfId="17" xr:uid="{00000000-0005-0000-0000-000011000000}"/>
    <cellStyle name="Percent 2 3" xfId="18" xr:uid="{00000000-0005-0000-0000-000012000000}"/>
    <cellStyle name="Percent 2 4" xfId="19" xr:uid="{00000000-0005-0000-0000-000013000000}"/>
    <cellStyle name="Percent 3" xfId="20" xr:uid="{00000000-0005-0000-0000-000014000000}"/>
  </cellStyles>
  <dxfs count="0"/>
  <tableStyles count="0" defaultTableStyle="TableStyleMedium9" defaultPivotStyle="PivotStyleLight16"/>
  <colors>
    <mruColors>
      <color rgb="FFE0DCD9"/>
      <color rgb="FFD8E0E3"/>
      <color rgb="FF608B9D"/>
      <color rgb="FF95333D"/>
      <color rgb="FFBEB7B2"/>
      <color rgb="FF94877D"/>
      <color rgb="FFA9BAC6"/>
      <color rgb="FFC9999F"/>
      <color rgb="FF8E84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698500</xdr:colOff>
      <xdr:row>0</xdr:row>
      <xdr:rowOff>0</xdr:rowOff>
    </xdr:from>
    <xdr:to>
      <xdr:col>15</xdr:col>
      <xdr:colOff>88446</xdr:colOff>
      <xdr:row>2</xdr:row>
      <xdr:rowOff>211818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C0112D21-A8DA-42F5-AFF9-1F4074646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>
          <a:fillRect/>
        </a:stretch>
      </xdr:blipFill>
      <xdr:spPr bwMode="auto">
        <a:xfrm>
          <a:off x="11173665242" y="0"/>
          <a:ext cx="1818821" cy="576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סמוראי 2023">
  <a:themeElements>
    <a:clrScheme name="מיתוג סמוראי">
      <a:dk1>
        <a:sysClr val="windowText" lastClr="000000"/>
      </a:dk1>
      <a:lt1>
        <a:sysClr val="window" lastClr="FFFFFF"/>
      </a:lt1>
      <a:dk2>
        <a:srgbClr val="283C4C"/>
      </a:dk2>
      <a:lt2>
        <a:srgbClr val="E7E6E6"/>
      </a:lt2>
      <a:accent1>
        <a:srgbClr val="283C4C"/>
      </a:accent1>
      <a:accent2>
        <a:srgbClr val="975175"/>
      </a:accent2>
      <a:accent3>
        <a:srgbClr val="ADA5F0"/>
      </a:accent3>
      <a:accent4>
        <a:srgbClr val="ED7D7C"/>
      </a:accent4>
      <a:accent5>
        <a:srgbClr val="354F65"/>
      </a:accent5>
      <a:accent6>
        <a:srgbClr val="B47496"/>
      </a:accent6>
      <a:hlink>
        <a:srgbClr val="CBC6F6"/>
      </a:hlink>
      <a:folHlink>
        <a:srgbClr val="F5B9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77"/>
  <sheetViews>
    <sheetView showGridLines="0" rightToLeft="1" tabSelected="1" zoomScale="80" zoomScaleNormal="8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7" sqref="C77"/>
    </sheetView>
  </sheetViews>
  <sheetFormatPr defaultColWidth="9" defaultRowHeight="14" outlineLevelRow="1" x14ac:dyDescent="0.3"/>
  <cols>
    <col min="1" max="1" width="2.08203125" style="1" customWidth="1"/>
    <col min="2" max="2" width="35" style="2" customWidth="1"/>
    <col min="3" max="3" width="12.5" style="1" bestFit="1" customWidth="1"/>
    <col min="4" max="4" width="11.4140625" style="1" bestFit="1" customWidth="1"/>
    <col min="5" max="5" width="11.6640625" style="1" customWidth="1"/>
    <col min="6" max="6" width="12.9140625" style="1" customWidth="1"/>
    <col min="7" max="15" width="10.58203125" style="1" customWidth="1"/>
    <col min="16" max="16" width="4.5" style="1" customWidth="1"/>
    <col min="17" max="17" width="11.6640625" style="1" bestFit="1" customWidth="1"/>
    <col min="18" max="16384" width="9" style="1"/>
  </cols>
  <sheetData>
    <row r="1" spans="1:17" ht="14.5" thickBot="1" x14ac:dyDescent="0.35">
      <c r="E1" s="3" t="s">
        <v>29</v>
      </c>
      <c r="F1" s="3" t="s">
        <v>28</v>
      </c>
    </row>
    <row r="2" spans="1:17" ht="14.5" thickBot="1" x14ac:dyDescent="0.35">
      <c r="B2" s="2" t="s">
        <v>24</v>
      </c>
      <c r="C2" s="23" t="s">
        <v>26</v>
      </c>
      <c r="D2" s="26"/>
      <c r="E2" s="4"/>
      <c r="F2" s="5"/>
    </row>
    <row r="3" spans="1:17" ht="18" customHeight="1" thickBot="1" x14ac:dyDescent="0.35">
      <c r="C3" s="2"/>
      <c r="E3" s="6"/>
      <c r="H3" s="6"/>
      <c r="J3" s="1" t="s">
        <v>23</v>
      </c>
      <c r="K3" s="6"/>
      <c r="N3" s="6"/>
      <c r="O3" s="6"/>
    </row>
    <row r="4" spans="1:17" x14ac:dyDescent="0.3">
      <c r="B4" s="22"/>
      <c r="C4" s="23" t="s">
        <v>23</v>
      </c>
      <c r="D4" s="23" t="s">
        <v>25</v>
      </c>
      <c r="E4" s="24">
        <v>-0.5</v>
      </c>
      <c r="F4" s="24">
        <v>-0.4</v>
      </c>
      <c r="G4" s="24">
        <v>-0.3</v>
      </c>
      <c r="H4" s="24">
        <v>-0.2</v>
      </c>
      <c r="I4" s="24">
        <v>-0.1</v>
      </c>
      <c r="J4" s="24">
        <v>0</v>
      </c>
      <c r="K4" s="24">
        <v>0.1</v>
      </c>
      <c r="L4" s="24">
        <v>0.2</v>
      </c>
      <c r="M4" s="24">
        <v>0.3</v>
      </c>
      <c r="N4" s="24">
        <v>0.4</v>
      </c>
      <c r="O4" s="25">
        <v>0.5</v>
      </c>
    </row>
    <row r="5" spans="1:17" x14ac:dyDescent="0.3">
      <c r="B5" s="7" t="s">
        <v>1</v>
      </c>
      <c r="C5" s="8">
        <f>C6+C8+C10+C12+C14</f>
        <v>0</v>
      </c>
      <c r="D5" s="8" t="str">
        <f>IFERROR(IF(D2=0,(D34+D52)/(1-$C$17-$C$71),(D34+D52)/(1-$D$2-$C$71)),"")</f>
        <v/>
      </c>
      <c r="E5" s="8">
        <f t="shared" ref="E5:N5" si="0">E6+E8+E10+E12+E14</f>
        <v>0</v>
      </c>
      <c r="F5" s="8">
        <f t="shared" si="0"/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  <c r="K5" s="8">
        <f t="shared" si="0"/>
        <v>0</v>
      </c>
      <c r="L5" s="8">
        <f t="shared" si="0"/>
        <v>0</v>
      </c>
      <c r="M5" s="8">
        <f t="shared" si="0"/>
        <v>0</v>
      </c>
      <c r="N5" s="8">
        <f t="shared" si="0"/>
        <v>0</v>
      </c>
      <c r="O5" s="19">
        <f t="shared" ref="O5" si="1">O6+O8+O10+O12+O14</f>
        <v>0</v>
      </c>
    </row>
    <row r="6" spans="1:17" ht="14.25" customHeight="1" outlineLevel="1" x14ac:dyDescent="0.3">
      <c r="A6" s="9"/>
      <c r="B6" s="10" t="s">
        <v>32</v>
      </c>
      <c r="C6" s="11"/>
      <c r="D6" s="12" t="str">
        <f>IFERROR(C7*$D$5,"")</f>
        <v/>
      </c>
      <c r="E6" s="12">
        <f>$C6*(1+E$4)</f>
        <v>0</v>
      </c>
      <c r="F6" s="12">
        <f t="shared" ref="F6:O14" si="2">$C6*(1+F$4)</f>
        <v>0</v>
      </c>
      <c r="G6" s="12">
        <f t="shared" si="2"/>
        <v>0</v>
      </c>
      <c r="H6" s="12">
        <f t="shared" si="2"/>
        <v>0</v>
      </c>
      <c r="I6" s="12">
        <f t="shared" si="2"/>
        <v>0</v>
      </c>
      <c r="J6" s="12">
        <f t="shared" si="2"/>
        <v>0</v>
      </c>
      <c r="K6" s="12">
        <f t="shared" si="2"/>
        <v>0</v>
      </c>
      <c r="L6" s="12">
        <f t="shared" si="2"/>
        <v>0</v>
      </c>
      <c r="M6" s="12">
        <f t="shared" si="2"/>
        <v>0</v>
      </c>
      <c r="N6" s="12">
        <f t="shared" si="2"/>
        <v>0</v>
      </c>
      <c r="O6" s="20">
        <f t="shared" si="2"/>
        <v>0</v>
      </c>
    </row>
    <row r="7" spans="1:17" outlineLevel="1" x14ac:dyDescent="0.3">
      <c r="A7" s="9"/>
      <c r="B7" s="10" t="s">
        <v>0</v>
      </c>
      <c r="C7" s="13" t="str">
        <f>IFERROR(C6/C$5,"")</f>
        <v/>
      </c>
      <c r="D7" s="13" t="str">
        <f t="shared" ref="D7:N7" si="3">IFERROR(D6/D$5,"")</f>
        <v/>
      </c>
      <c r="E7" s="13" t="str">
        <f t="shared" si="3"/>
        <v/>
      </c>
      <c r="F7" s="13" t="str">
        <f t="shared" si="3"/>
        <v/>
      </c>
      <c r="G7" s="13" t="str">
        <f t="shared" si="3"/>
        <v/>
      </c>
      <c r="H7" s="13" t="str">
        <f t="shared" si="3"/>
        <v/>
      </c>
      <c r="I7" s="13" t="str">
        <f t="shared" si="3"/>
        <v/>
      </c>
      <c r="J7" s="13" t="str">
        <f t="shared" si="3"/>
        <v/>
      </c>
      <c r="K7" s="13" t="str">
        <f t="shared" si="3"/>
        <v/>
      </c>
      <c r="L7" s="13" t="str">
        <f t="shared" si="3"/>
        <v/>
      </c>
      <c r="M7" s="13" t="str">
        <f t="shared" si="3"/>
        <v/>
      </c>
      <c r="N7" s="13" t="str">
        <f t="shared" si="3"/>
        <v/>
      </c>
      <c r="O7" s="21" t="str">
        <f t="shared" ref="O7:O15" si="4">IFERROR(O6/O$5,"")</f>
        <v/>
      </c>
    </row>
    <row r="8" spans="1:17" outlineLevel="1" x14ac:dyDescent="0.3">
      <c r="A8" s="9"/>
      <c r="B8" s="10" t="s">
        <v>33</v>
      </c>
      <c r="C8" s="11"/>
      <c r="D8" s="12" t="str">
        <f>IFERROR(C9*$D$5,"")</f>
        <v/>
      </c>
      <c r="E8" s="12">
        <f t="shared" ref="E8" si="5">$C8*(1+E$4)</f>
        <v>0</v>
      </c>
      <c r="F8" s="12">
        <f t="shared" si="2"/>
        <v>0</v>
      </c>
      <c r="G8" s="12">
        <f t="shared" si="2"/>
        <v>0</v>
      </c>
      <c r="H8" s="12">
        <f t="shared" si="2"/>
        <v>0</v>
      </c>
      <c r="I8" s="12">
        <f t="shared" si="2"/>
        <v>0</v>
      </c>
      <c r="J8" s="12">
        <f t="shared" si="2"/>
        <v>0</v>
      </c>
      <c r="K8" s="12">
        <f t="shared" si="2"/>
        <v>0</v>
      </c>
      <c r="L8" s="12">
        <f t="shared" si="2"/>
        <v>0</v>
      </c>
      <c r="M8" s="12">
        <f t="shared" si="2"/>
        <v>0</v>
      </c>
      <c r="N8" s="12">
        <f t="shared" si="2"/>
        <v>0</v>
      </c>
      <c r="O8" s="20">
        <f t="shared" si="2"/>
        <v>0</v>
      </c>
    </row>
    <row r="9" spans="1:17" outlineLevel="1" x14ac:dyDescent="0.3">
      <c r="A9" s="9"/>
      <c r="B9" s="10" t="s">
        <v>0</v>
      </c>
      <c r="C9" s="13" t="str">
        <f t="shared" ref="C9:N9" si="6">IFERROR(C8/C$5,"")</f>
        <v/>
      </c>
      <c r="D9" s="13" t="str">
        <f>IFERROR(D8/D$5,"")</f>
        <v/>
      </c>
      <c r="E9" s="13" t="str">
        <f t="shared" si="6"/>
        <v/>
      </c>
      <c r="F9" s="13" t="str">
        <f t="shared" si="6"/>
        <v/>
      </c>
      <c r="G9" s="13" t="str">
        <f t="shared" si="6"/>
        <v/>
      </c>
      <c r="H9" s="13" t="str">
        <f t="shared" si="6"/>
        <v/>
      </c>
      <c r="I9" s="13" t="str">
        <f t="shared" si="6"/>
        <v/>
      </c>
      <c r="J9" s="13" t="str">
        <f t="shared" si="6"/>
        <v/>
      </c>
      <c r="K9" s="13" t="str">
        <f t="shared" si="6"/>
        <v/>
      </c>
      <c r="L9" s="13" t="str">
        <f t="shared" si="6"/>
        <v/>
      </c>
      <c r="M9" s="13" t="str">
        <f t="shared" si="6"/>
        <v/>
      </c>
      <c r="N9" s="13" t="str">
        <f t="shared" si="6"/>
        <v/>
      </c>
      <c r="O9" s="21" t="str">
        <f t="shared" si="4"/>
        <v/>
      </c>
    </row>
    <row r="10" spans="1:17" outlineLevel="1" x14ac:dyDescent="0.3">
      <c r="A10" s="9"/>
      <c r="B10" s="10" t="s">
        <v>13</v>
      </c>
      <c r="C10" s="11"/>
      <c r="D10" s="12" t="str">
        <f>IFERROR(C11*$D$5,"")</f>
        <v/>
      </c>
      <c r="E10" s="12">
        <f>$C10*(1+E$4)</f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2">
        <f t="shared" si="2"/>
        <v>0</v>
      </c>
      <c r="O10" s="20">
        <f t="shared" si="2"/>
        <v>0</v>
      </c>
    </row>
    <row r="11" spans="1:17" outlineLevel="1" x14ac:dyDescent="0.3">
      <c r="A11" s="9"/>
      <c r="B11" s="10" t="s">
        <v>0</v>
      </c>
      <c r="C11" s="13" t="str">
        <f t="shared" ref="C11:N11" si="7">IFERROR(C10/C$5,"")</f>
        <v/>
      </c>
      <c r="D11" s="13" t="str">
        <f t="shared" si="7"/>
        <v/>
      </c>
      <c r="E11" s="13" t="str">
        <f t="shared" si="7"/>
        <v/>
      </c>
      <c r="F11" s="13" t="str">
        <f t="shared" si="7"/>
        <v/>
      </c>
      <c r="G11" s="13" t="str">
        <f t="shared" si="7"/>
        <v/>
      </c>
      <c r="H11" s="13" t="str">
        <f t="shared" si="7"/>
        <v/>
      </c>
      <c r="I11" s="13" t="str">
        <f t="shared" si="7"/>
        <v/>
      </c>
      <c r="J11" s="13" t="str">
        <f t="shared" si="7"/>
        <v/>
      </c>
      <c r="K11" s="13" t="str">
        <f t="shared" si="7"/>
        <v/>
      </c>
      <c r="L11" s="13" t="str">
        <f t="shared" si="7"/>
        <v/>
      </c>
      <c r="M11" s="13" t="str">
        <f t="shared" si="7"/>
        <v/>
      </c>
      <c r="N11" s="13" t="str">
        <f t="shared" si="7"/>
        <v/>
      </c>
      <c r="O11" s="21" t="str">
        <f t="shared" si="4"/>
        <v/>
      </c>
    </row>
    <row r="12" spans="1:17" outlineLevel="1" x14ac:dyDescent="0.3">
      <c r="A12" s="9"/>
      <c r="B12" s="10" t="s">
        <v>14</v>
      </c>
      <c r="C12" s="11"/>
      <c r="D12" s="12" t="str">
        <f>IFERROR(C13*$D$5,"")</f>
        <v/>
      </c>
      <c r="E12" s="12">
        <f>$C12*(1+E$4)</f>
        <v>0</v>
      </c>
      <c r="F12" s="12">
        <f t="shared" si="2"/>
        <v>0</v>
      </c>
      <c r="G12" s="12">
        <f t="shared" si="2"/>
        <v>0</v>
      </c>
      <c r="H12" s="12">
        <f t="shared" si="2"/>
        <v>0</v>
      </c>
      <c r="I12" s="12">
        <f t="shared" si="2"/>
        <v>0</v>
      </c>
      <c r="J12" s="12">
        <f t="shared" si="2"/>
        <v>0</v>
      </c>
      <c r="K12" s="12">
        <f t="shared" si="2"/>
        <v>0</v>
      </c>
      <c r="L12" s="12">
        <f t="shared" si="2"/>
        <v>0</v>
      </c>
      <c r="M12" s="12">
        <f t="shared" si="2"/>
        <v>0</v>
      </c>
      <c r="N12" s="12">
        <f t="shared" si="2"/>
        <v>0</v>
      </c>
      <c r="O12" s="20">
        <f t="shared" si="2"/>
        <v>0</v>
      </c>
    </row>
    <row r="13" spans="1:17" outlineLevel="1" x14ac:dyDescent="0.3">
      <c r="A13" s="9"/>
      <c r="B13" s="10" t="s">
        <v>0</v>
      </c>
      <c r="C13" s="13" t="str">
        <f t="shared" ref="C13:N15" si="8">IFERROR(C12/C$5,"")</f>
        <v/>
      </c>
      <c r="D13" s="13" t="str">
        <f t="shared" si="8"/>
        <v/>
      </c>
      <c r="E13" s="13" t="str">
        <f t="shared" si="8"/>
        <v/>
      </c>
      <c r="F13" s="13" t="str">
        <f t="shared" si="8"/>
        <v/>
      </c>
      <c r="G13" s="13" t="str">
        <f t="shared" si="8"/>
        <v/>
      </c>
      <c r="H13" s="13" t="str">
        <f t="shared" si="8"/>
        <v/>
      </c>
      <c r="I13" s="13" t="str">
        <f t="shared" si="8"/>
        <v/>
      </c>
      <c r="J13" s="13" t="str">
        <f t="shared" si="8"/>
        <v/>
      </c>
      <c r="K13" s="13" t="str">
        <f t="shared" si="8"/>
        <v/>
      </c>
      <c r="L13" s="13" t="str">
        <f t="shared" si="8"/>
        <v/>
      </c>
      <c r="M13" s="13" t="str">
        <f t="shared" si="8"/>
        <v/>
      </c>
      <c r="N13" s="13" t="str">
        <f t="shared" si="8"/>
        <v/>
      </c>
      <c r="O13" s="21" t="str">
        <f t="shared" si="4"/>
        <v/>
      </c>
    </row>
    <row r="14" spans="1:17" outlineLevel="1" x14ac:dyDescent="0.3">
      <c r="A14" s="9"/>
      <c r="B14" s="10" t="s">
        <v>15</v>
      </c>
      <c r="C14" s="11"/>
      <c r="D14" s="12" t="str">
        <f>IFERROR(C15*$D$5,"")</f>
        <v/>
      </c>
      <c r="E14" s="12">
        <f>$C14*(1+E$4)</f>
        <v>0</v>
      </c>
      <c r="F14" s="12">
        <f t="shared" si="2"/>
        <v>0</v>
      </c>
      <c r="G14" s="12">
        <f t="shared" si="2"/>
        <v>0</v>
      </c>
      <c r="H14" s="12">
        <f t="shared" si="2"/>
        <v>0</v>
      </c>
      <c r="I14" s="12">
        <f t="shared" si="2"/>
        <v>0</v>
      </c>
      <c r="J14" s="12">
        <f t="shared" si="2"/>
        <v>0</v>
      </c>
      <c r="K14" s="12">
        <f t="shared" si="2"/>
        <v>0</v>
      </c>
      <c r="L14" s="12">
        <f t="shared" si="2"/>
        <v>0</v>
      </c>
      <c r="M14" s="12">
        <f t="shared" si="2"/>
        <v>0</v>
      </c>
      <c r="N14" s="12">
        <f t="shared" si="2"/>
        <v>0</v>
      </c>
      <c r="O14" s="20">
        <f t="shared" si="2"/>
        <v>0</v>
      </c>
    </row>
    <row r="15" spans="1:17" outlineLevel="1" x14ac:dyDescent="0.3">
      <c r="A15" s="14"/>
      <c r="B15" s="10" t="s">
        <v>0</v>
      </c>
      <c r="C15" s="13" t="str">
        <f t="shared" si="8"/>
        <v/>
      </c>
      <c r="D15" s="13" t="str">
        <f t="shared" si="8"/>
        <v/>
      </c>
      <c r="E15" s="13" t="str">
        <f t="shared" si="8"/>
        <v/>
      </c>
      <c r="F15" s="13" t="str">
        <f t="shared" si="8"/>
        <v/>
      </c>
      <c r="G15" s="13" t="str">
        <f t="shared" si="8"/>
        <v/>
      </c>
      <c r="H15" s="13" t="str">
        <f t="shared" si="8"/>
        <v/>
      </c>
      <c r="I15" s="13" t="str">
        <f t="shared" si="8"/>
        <v/>
      </c>
      <c r="J15" s="13" t="str">
        <f t="shared" si="8"/>
        <v/>
      </c>
      <c r="K15" s="13" t="str">
        <f t="shared" si="8"/>
        <v/>
      </c>
      <c r="L15" s="13" t="str">
        <f t="shared" si="8"/>
        <v/>
      </c>
      <c r="M15" s="13" t="str">
        <f t="shared" si="8"/>
        <v/>
      </c>
      <c r="N15" s="13" t="str">
        <f t="shared" si="8"/>
        <v/>
      </c>
      <c r="O15" s="21" t="str">
        <f t="shared" si="4"/>
        <v/>
      </c>
    </row>
    <row r="16" spans="1:17" ht="15" customHeight="1" x14ac:dyDescent="0.3">
      <c r="B16" s="28" t="s">
        <v>2</v>
      </c>
      <c r="C16" s="29">
        <f>C20+C22+C24+C26+C28+(C18-C30)</f>
        <v>0</v>
      </c>
      <c r="D16" s="29" t="str">
        <f>IFERROR(IF($D$2*D5=0,D20+D22+D24+D26+D28+(D18-D30),$D$2*D5),"")</f>
        <v/>
      </c>
      <c r="E16" s="29" t="str">
        <f>IFERROR(IF($D$2*E5=0,E20+E22+E24+E26+E28+(E18-E30),$D$2*E5),"")</f>
        <v/>
      </c>
      <c r="F16" s="29" t="str">
        <f t="shared" ref="F16:O16" si="9">IFERROR(IF($D$2*F5=0,F20+F22+F24+F26+F28+(F18-F30),$D$2*F5),"")</f>
        <v/>
      </c>
      <c r="G16" s="29" t="str">
        <f t="shared" si="9"/>
        <v/>
      </c>
      <c r="H16" s="29" t="str">
        <f t="shared" si="9"/>
        <v/>
      </c>
      <c r="I16" s="29" t="str">
        <f t="shared" si="9"/>
        <v/>
      </c>
      <c r="J16" s="29" t="str">
        <f t="shared" si="9"/>
        <v/>
      </c>
      <c r="K16" s="29" t="str">
        <f t="shared" si="9"/>
        <v/>
      </c>
      <c r="L16" s="29" t="str">
        <f t="shared" si="9"/>
        <v/>
      </c>
      <c r="M16" s="29" t="str">
        <f t="shared" si="9"/>
        <v/>
      </c>
      <c r="N16" s="29" t="str">
        <f t="shared" si="9"/>
        <v/>
      </c>
      <c r="O16" s="30" t="str">
        <f t="shared" si="9"/>
        <v/>
      </c>
      <c r="Q16" s="15"/>
    </row>
    <row r="17" spans="2:15" x14ac:dyDescent="0.3">
      <c r="B17" s="10" t="s">
        <v>0</v>
      </c>
      <c r="C17" s="13" t="str">
        <f t="shared" ref="C17:N17" si="10">IFERROR(C16/C$5,"")</f>
        <v/>
      </c>
      <c r="D17" s="13" t="str">
        <f t="shared" si="10"/>
        <v/>
      </c>
      <c r="E17" s="13" t="str">
        <f t="shared" si="10"/>
        <v/>
      </c>
      <c r="F17" s="13" t="str">
        <f t="shared" si="10"/>
        <v/>
      </c>
      <c r="G17" s="13" t="str">
        <f t="shared" si="10"/>
        <v/>
      </c>
      <c r="H17" s="13" t="str">
        <f t="shared" si="10"/>
        <v/>
      </c>
      <c r="I17" s="13" t="str">
        <f t="shared" si="10"/>
        <v/>
      </c>
      <c r="J17" s="13" t="str">
        <f t="shared" si="10"/>
        <v/>
      </c>
      <c r="K17" s="13" t="str">
        <f t="shared" si="10"/>
        <v/>
      </c>
      <c r="L17" s="13" t="str">
        <f t="shared" si="10"/>
        <v/>
      </c>
      <c r="M17" s="13" t="str">
        <f t="shared" si="10"/>
        <v/>
      </c>
      <c r="N17" s="13" t="str">
        <f t="shared" si="10"/>
        <v/>
      </c>
      <c r="O17" s="21" t="str">
        <f t="shared" ref="O17" si="11">IFERROR(O16/O$5,"")</f>
        <v/>
      </c>
    </row>
    <row r="18" spans="2:15" outlineLevel="1" x14ac:dyDescent="0.3">
      <c r="B18" s="10" t="s">
        <v>21</v>
      </c>
      <c r="C18" s="11"/>
      <c r="D18" s="12" t="str">
        <f t="shared" ref="D18:I30" si="12">IFERROR(IF($D$2=0,D$5*$C19,0),"")</f>
        <v/>
      </c>
      <c r="E18" s="12" t="str">
        <f t="shared" si="12"/>
        <v/>
      </c>
      <c r="F18" s="12" t="str">
        <f t="shared" si="12"/>
        <v/>
      </c>
      <c r="G18" s="12" t="str">
        <f t="shared" si="12"/>
        <v/>
      </c>
      <c r="H18" s="12" t="str">
        <f t="shared" si="12"/>
        <v/>
      </c>
      <c r="I18" s="12" t="str">
        <f t="shared" si="12"/>
        <v/>
      </c>
      <c r="J18" s="12" t="str">
        <f>IFERROR(IF($D$2=0,J$5*$C19,0),"")</f>
        <v/>
      </c>
      <c r="K18" s="12" t="str">
        <f t="shared" ref="K18:O18" si="13">IFERROR(IF($D$2=0,K$5*$C19,0),"")</f>
        <v/>
      </c>
      <c r="L18" s="12" t="str">
        <f t="shared" si="13"/>
        <v/>
      </c>
      <c r="M18" s="12" t="str">
        <f t="shared" si="13"/>
        <v/>
      </c>
      <c r="N18" s="12" t="str">
        <f t="shared" si="13"/>
        <v/>
      </c>
      <c r="O18" s="20" t="str">
        <f t="shared" si="13"/>
        <v/>
      </c>
    </row>
    <row r="19" spans="2:15" outlineLevel="1" x14ac:dyDescent="0.3">
      <c r="B19" s="10" t="s">
        <v>0</v>
      </c>
      <c r="C19" s="13" t="str">
        <f t="shared" ref="C19:N31" si="14">IFERROR(C18/C$5,"")</f>
        <v/>
      </c>
      <c r="D19" s="13" t="str">
        <f t="shared" ref="D19:N31" si="15">IFERROR(D18/D$5,"")</f>
        <v/>
      </c>
      <c r="E19" s="13" t="str">
        <f t="shared" si="14"/>
        <v/>
      </c>
      <c r="F19" s="13" t="str">
        <f t="shared" si="14"/>
        <v/>
      </c>
      <c r="G19" s="13" t="str">
        <f t="shared" si="14"/>
        <v/>
      </c>
      <c r="H19" s="13" t="str">
        <f t="shared" si="14"/>
        <v/>
      </c>
      <c r="I19" s="13" t="str">
        <f t="shared" si="14"/>
        <v/>
      </c>
      <c r="J19" s="13" t="str">
        <f t="shared" si="14"/>
        <v/>
      </c>
      <c r="K19" s="13" t="str">
        <f t="shared" si="14"/>
        <v/>
      </c>
      <c r="L19" s="13" t="str">
        <f t="shared" si="14"/>
        <v/>
      </c>
      <c r="M19" s="13" t="str">
        <f t="shared" si="14"/>
        <v/>
      </c>
      <c r="N19" s="13" t="str">
        <f t="shared" si="14"/>
        <v/>
      </c>
      <c r="O19" s="21" t="str">
        <f t="shared" ref="O19" si="16">IFERROR(O18/O$5,"")</f>
        <v/>
      </c>
    </row>
    <row r="20" spans="2:15" outlineLevel="1" x14ac:dyDescent="0.3">
      <c r="B20" s="10" t="s">
        <v>34</v>
      </c>
      <c r="C20" s="11"/>
      <c r="D20" s="12" t="str">
        <f t="shared" si="12"/>
        <v/>
      </c>
      <c r="E20" s="12" t="str">
        <f t="shared" ref="E20" si="17">IFERROR(IF($D$2=0,E$5*$C21,0),"")</f>
        <v/>
      </c>
      <c r="F20" s="12" t="str">
        <f t="shared" ref="F20" si="18">IFERROR(IF($D$2=0,F$5*$C21,0),"")</f>
        <v/>
      </c>
      <c r="G20" s="12" t="str">
        <f t="shared" ref="G20" si="19">IFERROR(IF($D$2=0,G$5*$C21,0),"")</f>
        <v/>
      </c>
      <c r="H20" s="12" t="str">
        <f t="shared" ref="H20" si="20">IFERROR(IF($D$2=0,H$5*$C21,0),"")</f>
        <v/>
      </c>
      <c r="I20" s="12" t="str">
        <f t="shared" ref="I20" si="21">IFERROR(IF($D$2=0,I$5*$C21,0),"")</f>
        <v/>
      </c>
      <c r="J20" s="12" t="str">
        <f>IFERROR(IF($D$2=0,J$5*$C21,0),"")</f>
        <v/>
      </c>
      <c r="K20" s="12" t="str">
        <f t="shared" ref="K20" si="22">IFERROR(IF($D$2=0,K$5*$C21,0),"")</f>
        <v/>
      </c>
      <c r="L20" s="12" t="str">
        <f t="shared" ref="L20" si="23">IFERROR(IF($D$2=0,L$5*$C21,0),"")</f>
        <v/>
      </c>
      <c r="M20" s="12" t="str">
        <f t="shared" ref="M20" si="24">IFERROR(IF($D$2=0,M$5*$C21,0),"")</f>
        <v/>
      </c>
      <c r="N20" s="12" t="str">
        <f t="shared" ref="N20" si="25">IFERROR(IF($D$2=0,N$5*$C21,0),"")</f>
        <v/>
      </c>
      <c r="O20" s="20" t="str">
        <f t="shared" ref="O20" si="26">IFERROR(IF($D$2=0,O$5*$C21,0),"")</f>
        <v/>
      </c>
    </row>
    <row r="21" spans="2:15" outlineLevel="1" x14ac:dyDescent="0.3">
      <c r="B21" s="10" t="s">
        <v>0</v>
      </c>
      <c r="C21" s="13" t="str">
        <f t="shared" si="14"/>
        <v/>
      </c>
      <c r="D21" s="13" t="str">
        <f t="shared" si="15"/>
        <v/>
      </c>
      <c r="E21" s="13" t="str">
        <f t="shared" ref="D21:E21" si="27">IFERROR(E20/E$6,"")</f>
        <v/>
      </c>
      <c r="F21" s="13" t="str">
        <f t="shared" ref="F21" si="28">IFERROR(F20/F$6,"")</f>
        <v/>
      </c>
      <c r="G21" s="13" t="str">
        <f t="shared" ref="G21" si="29">IFERROR(G20/G$6,"")</f>
        <v/>
      </c>
      <c r="H21" s="13" t="str">
        <f t="shared" ref="H21" si="30">IFERROR(H20/H$6,"")</f>
        <v/>
      </c>
      <c r="I21" s="13" t="str">
        <f t="shared" ref="I21" si="31">IFERROR(I20/I$6,"")</f>
        <v/>
      </c>
      <c r="J21" s="13" t="str">
        <f t="shared" ref="J21" si="32">IFERROR(J20/J$6,"")</f>
        <v/>
      </c>
      <c r="K21" s="13" t="str">
        <f t="shared" ref="K21" si="33">IFERROR(K20/K$6,"")</f>
        <v/>
      </c>
      <c r="L21" s="13" t="str">
        <f t="shared" ref="L21" si="34">IFERROR(L20/L$6,"")</f>
        <v/>
      </c>
      <c r="M21" s="13" t="str">
        <f t="shared" ref="M21" si="35">IFERROR(M20/M$6,"")</f>
        <v/>
      </c>
      <c r="N21" s="13" t="str">
        <f t="shared" ref="N21" si="36">IFERROR(N20/N$6,"")</f>
        <v/>
      </c>
      <c r="O21" s="21" t="str">
        <f t="shared" ref="O21" si="37">IFERROR(O20/O$6,"")</f>
        <v/>
      </c>
    </row>
    <row r="22" spans="2:15" outlineLevel="1" x14ac:dyDescent="0.3">
      <c r="B22" s="10" t="s">
        <v>35</v>
      </c>
      <c r="C22" s="11"/>
      <c r="D22" s="12" t="str">
        <f t="shared" si="12"/>
        <v/>
      </c>
      <c r="E22" s="12" t="str">
        <f t="shared" ref="E22" si="38">IFERROR(IF($D$2=0,E$5*$C23,0),"")</f>
        <v/>
      </c>
      <c r="F22" s="12" t="str">
        <f t="shared" ref="F22" si="39">IFERROR(IF($D$2=0,F$5*$C23,0),"")</f>
        <v/>
      </c>
      <c r="G22" s="12" t="str">
        <f t="shared" ref="G22" si="40">IFERROR(IF($D$2=0,G$5*$C23,0),"")</f>
        <v/>
      </c>
      <c r="H22" s="12" t="str">
        <f t="shared" ref="H22" si="41">IFERROR(IF($D$2=0,H$5*$C23,0),"")</f>
        <v/>
      </c>
      <c r="I22" s="12" t="str">
        <f t="shared" ref="I22" si="42">IFERROR(IF($D$2=0,I$5*$C23,0),"")</f>
        <v/>
      </c>
      <c r="J22" s="12" t="str">
        <f>IFERROR(IF($D$2=0,J$5*$C23,0),"")</f>
        <v/>
      </c>
      <c r="K22" s="12" t="str">
        <f t="shared" ref="K22" si="43">IFERROR(IF($D$2=0,K$5*$C23,0),"")</f>
        <v/>
      </c>
      <c r="L22" s="12" t="str">
        <f t="shared" ref="L22" si="44">IFERROR(IF($D$2=0,L$5*$C23,0),"")</f>
        <v/>
      </c>
      <c r="M22" s="12" t="str">
        <f t="shared" ref="M22" si="45">IFERROR(IF($D$2=0,M$5*$C23,0),"")</f>
        <v/>
      </c>
      <c r="N22" s="12" t="str">
        <f t="shared" ref="N22" si="46">IFERROR(IF($D$2=0,N$5*$C23,0),"")</f>
        <v/>
      </c>
      <c r="O22" s="20" t="str">
        <f t="shared" ref="O22" si="47">IFERROR(IF($D$2=0,O$5*$C23,0),"")</f>
        <v/>
      </c>
    </row>
    <row r="23" spans="2:15" outlineLevel="1" x14ac:dyDescent="0.3">
      <c r="B23" s="10" t="s">
        <v>0</v>
      </c>
      <c r="C23" s="13" t="str">
        <f t="shared" si="14"/>
        <v/>
      </c>
      <c r="D23" s="13" t="str">
        <f t="shared" si="15"/>
        <v/>
      </c>
      <c r="E23" s="13" t="str">
        <f t="shared" ref="D23:O23" si="48">IFERROR(E22/E$8,"")</f>
        <v/>
      </c>
      <c r="F23" s="13" t="str">
        <f t="shared" si="48"/>
        <v/>
      </c>
      <c r="G23" s="13" t="str">
        <f t="shared" si="48"/>
        <v/>
      </c>
      <c r="H23" s="13" t="str">
        <f t="shared" si="48"/>
        <v/>
      </c>
      <c r="I23" s="13" t="str">
        <f t="shared" si="48"/>
        <v/>
      </c>
      <c r="J23" s="13" t="str">
        <f t="shared" si="48"/>
        <v/>
      </c>
      <c r="K23" s="13" t="str">
        <f t="shared" si="48"/>
        <v/>
      </c>
      <c r="L23" s="13" t="str">
        <f t="shared" si="48"/>
        <v/>
      </c>
      <c r="M23" s="13" t="str">
        <f t="shared" si="48"/>
        <v/>
      </c>
      <c r="N23" s="13" t="str">
        <f t="shared" si="48"/>
        <v/>
      </c>
      <c r="O23" s="21" t="str">
        <f t="shared" si="48"/>
        <v/>
      </c>
    </row>
    <row r="24" spans="2:15" outlineLevel="1" x14ac:dyDescent="0.3">
      <c r="B24" s="10" t="s">
        <v>3</v>
      </c>
      <c r="C24" s="11"/>
      <c r="D24" s="12" t="str">
        <f t="shared" si="12"/>
        <v/>
      </c>
      <c r="E24" s="12" t="str">
        <f t="shared" ref="E24" si="49">IFERROR(IF($D$2=0,E$5*$C25,0),"")</f>
        <v/>
      </c>
      <c r="F24" s="12" t="str">
        <f t="shared" ref="F24" si="50">IFERROR(IF($D$2=0,F$5*$C25,0),"")</f>
        <v/>
      </c>
      <c r="G24" s="12" t="str">
        <f t="shared" ref="G24" si="51">IFERROR(IF($D$2=0,G$5*$C25,0),"")</f>
        <v/>
      </c>
      <c r="H24" s="12" t="str">
        <f t="shared" ref="H24" si="52">IFERROR(IF($D$2=0,H$5*$C25,0),"")</f>
        <v/>
      </c>
      <c r="I24" s="12" t="str">
        <f t="shared" ref="I24" si="53">IFERROR(IF($D$2=0,I$5*$C25,0),"")</f>
        <v/>
      </c>
      <c r="J24" s="12" t="str">
        <f>IFERROR(IF($D$2=0,J$5*$C25,0),"")</f>
        <v/>
      </c>
      <c r="K24" s="12" t="str">
        <f t="shared" ref="K24" si="54">IFERROR(IF($D$2=0,K$5*$C25,0),"")</f>
        <v/>
      </c>
      <c r="L24" s="12" t="str">
        <f t="shared" ref="L24" si="55">IFERROR(IF($D$2=0,L$5*$C25,0),"")</f>
        <v/>
      </c>
      <c r="M24" s="12" t="str">
        <f t="shared" ref="M24" si="56">IFERROR(IF($D$2=0,M$5*$C25,0),"")</f>
        <v/>
      </c>
      <c r="N24" s="12" t="str">
        <f t="shared" ref="N24" si="57">IFERROR(IF($D$2=0,N$5*$C25,0),"")</f>
        <v/>
      </c>
      <c r="O24" s="20" t="str">
        <f t="shared" ref="O24" si="58">IFERROR(IF($D$2=0,O$5*$C25,0),"")</f>
        <v/>
      </c>
    </row>
    <row r="25" spans="2:15" outlineLevel="1" x14ac:dyDescent="0.3">
      <c r="B25" s="10" t="s">
        <v>0</v>
      </c>
      <c r="C25" s="13" t="str">
        <f t="shared" si="14"/>
        <v/>
      </c>
      <c r="D25" s="13" t="str">
        <f t="shared" si="15"/>
        <v/>
      </c>
      <c r="E25" s="13" t="str">
        <f t="shared" ref="D25:O25" si="59">IFERROR(E24/E$10,"")</f>
        <v/>
      </c>
      <c r="F25" s="13" t="str">
        <f t="shared" si="59"/>
        <v/>
      </c>
      <c r="G25" s="13" t="str">
        <f t="shared" si="59"/>
        <v/>
      </c>
      <c r="H25" s="13" t="str">
        <f t="shared" si="59"/>
        <v/>
      </c>
      <c r="I25" s="13" t="str">
        <f t="shared" si="59"/>
        <v/>
      </c>
      <c r="J25" s="13" t="str">
        <f t="shared" si="59"/>
        <v/>
      </c>
      <c r="K25" s="13" t="str">
        <f t="shared" si="59"/>
        <v/>
      </c>
      <c r="L25" s="13" t="str">
        <f t="shared" si="59"/>
        <v/>
      </c>
      <c r="M25" s="13" t="str">
        <f t="shared" si="59"/>
        <v/>
      </c>
      <c r="N25" s="13" t="str">
        <f t="shared" si="59"/>
        <v/>
      </c>
      <c r="O25" s="21" t="str">
        <f t="shared" si="59"/>
        <v/>
      </c>
    </row>
    <row r="26" spans="2:15" outlineLevel="1" x14ac:dyDescent="0.3">
      <c r="B26" s="10" t="s">
        <v>4</v>
      </c>
      <c r="C26" s="11"/>
      <c r="D26" s="12" t="str">
        <f t="shared" si="12"/>
        <v/>
      </c>
      <c r="E26" s="12" t="str">
        <f t="shared" ref="E26" si="60">IFERROR(IF($D$2=0,E$5*$C27,0),"")</f>
        <v/>
      </c>
      <c r="F26" s="12" t="str">
        <f t="shared" ref="F26" si="61">IFERROR(IF($D$2=0,F$5*$C27,0),"")</f>
        <v/>
      </c>
      <c r="G26" s="12" t="str">
        <f t="shared" ref="G26" si="62">IFERROR(IF($D$2=0,G$5*$C27,0),"")</f>
        <v/>
      </c>
      <c r="H26" s="12" t="str">
        <f t="shared" ref="H26" si="63">IFERROR(IF($D$2=0,H$5*$C27,0),"")</f>
        <v/>
      </c>
      <c r="I26" s="12" t="str">
        <f t="shared" ref="I26" si="64">IFERROR(IF($D$2=0,I$5*$C27,0),"")</f>
        <v/>
      </c>
      <c r="J26" s="12" t="str">
        <f>IFERROR(IF($D$2=0,J$5*$C27,0),"")</f>
        <v/>
      </c>
      <c r="K26" s="12" t="str">
        <f t="shared" ref="K26" si="65">IFERROR(IF($D$2=0,K$5*$C27,0),"")</f>
        <v/>
      </c>
      <c r="L26" s="12" t="str">
        <f t="shared" ref="L26" si="66">IFERROR(IF($D$2=0,L$5*$C27,0),"")</f>
        <v/>
      </c>
      <c r="M26" s="12" t="str">
        <f t="shared" ref="M26" si="67">IFERROR(IF($D$2=0,M$5*$C27,0),"")</f>
        <v/>
      </c>
      <c r="N26" s="12" t="str">
        <f t="shared" ref="N26" si="68">IFERROR(IF($D$2=0,N$5*$C27,0),"")</f>
        <v/>
      </c>
      <c r="O26" s="20" t="str">
        <f t="shared" ref="O26" si="69">IFERROR(IF($D$2=0,O$5*$C27,0),"")</f>
        <v/>
      </c>
    </row>
    <row r="27" spans="2:15" outlineLevel="1" x14ac:dyDescent="0.3">
      <c r="B27" s="10" t="s">
        <v>0</v>
      </c>
      <c r="C27" s="13" t="str">
        <f t="shared" si="14"/>
        <v/>
      </c>
      <c r="D27" s="13" t="str">
        <f t="shared" si="15"/>
        <v/>
      </c>
      <c r="E27" s="13" t="str">
        <f t="shared" ref="D27:O27" si="70">IFERROR(E26/E$12,"")</f>
        <v/>
      </c>
      <c r="F27" s="13" t="str">
        <f t="shared" si="70"/>
        <v/>
      </c>
      <c r="G27" s="13" t="str">
        <f t="shared" si="70"/>
        <v/>
      </c>
      <c r="H27" s="13" t="str">
        <f t="shared" si="70"/>
        <v/>
      </c>
      <c r="I27" s="13" t="str">
        <f t="shared" si="70"/>
        <v/>
      </c>
      <c r="J27" s="13" t="str">
        <f t="shared" si="70"/>
        <v/>
      </c>
      <c r="K27" s="13" t="str">
        <f t="shared" si="70"/>
        <v/>
      </c>
      <c r="L27" s="13" t="str">
        <f t="shared" si="70"/>
        <v/>
      </c>
      <c r="M27" s="13" t="str">
        <f t="shared" si="70"/>
        <v/>
      </c>
      <c r="N27" s="13" t="str">
        <f t="shared" si="70"/>
        <v/>
      </c>
      <c r="O27" s="21" t="str">
        <f t="shared" si="70"/>
        <v/>
      </c>
    </row>
    <row r="28" spans="2:15" outlineLevel="1" x14ac:dyDescent="0.3">
      <c r="B28" s="10" t="s">
        <v>5</v>
      </c>
      <c r="C28" s="11"/>
      <c r="D28" s="12" t="str">
        <f t="shared" si="12"/>
        <v/>
      </c>
      <c r="E28" s="12" t="str">
        <f t="shared" ref="E28" si="71">IFERROR(IF($D$2=0,E$5*$C29,0),"")</f>
        <v/>
      </c>
      <c r="F28" s="12" t="str">
        <f t="shared" ref="F28" si="72">IFERROR(IF($D$2=0,F$5*$C29,0),"")</f>
        <v/>
      </c>
      <c r="G28" s="12" t="str">
        <f t="shared" ref="G28" si="73">IFERROR(IF($D$2=0,G$5*$C29,0),"")</f>
        <v/>
      </c>
      <c r="H28" s="12" t="str">
        <f t="shared" ref="H28" si="74">IFERROR(IF($D$2=0,H$5*$C29,0),"")</f>
        <v/>
      </c>
      <c r="I28" s="12" t="str">
        <f t="shared" ref="I28" si="75">IFERROR(IF($D$2=0,I$5*$C29,0),"")</f>
        <v/>
      </c>
      <c r="J28" s="12" t="str">
        <f>IFERROR(IF($D$2=0,J$5*$C29,0),"")</f>
        <v/>
      </c>
      <c r="K28" s="12" t="str">
        <f t="shared" ref="K28" si="76">IFERROR(IF($D$2=0,K$5*$C29,0),"")</f>
        <v/>
      </c>
      <c r="L28" s="12" t="str">
        <f t="shared" ref="L28" si="77">IFERROR(IF($D$2=0,L$5*$C29,0),"")</f>
        <v/>
      </c>
      <c r="M28" s="12" t="str">
        <f t="shared" ref="M28" si="78">IFERROR(IF($D$2=0,M$5*$C29,0),"")</f>
        <v/>
      </c>
      <c r="N28" s="12" t="str">
        <f t="shared" ref="N28" si="79">IFERROR(IF($D$2=0,N$5*$C29,0),"")</f>
        <v/>
      </c>
      <c r="O28" s="20" t="str">
        <f t="shared" ref="O28" si="80">IFERROR(IF($D$2=0,O$5*$C29,0),"")</f>
        <v/>
      </c>
    </row>
    <row r="29" spans="2:15" outlineLevel="1" x14ac:dyDescent="0.3">
      <c r="B29" s="10" t="s">
        <v>0</v>
      </c>
      <c r="C29" s="13" t="str">
        <f t="shared" si="14"/>
        <v/>
      </c>
      <c r="D29" s="13" t="str">
        <f t="shared" si="15"/>
        <v/>
      </c>
      <c r="E29" s="13" t="str">
        <f t="shared" ref="D29:O29" si="81">IFERROR(E28/E$14,"")</f>
        <v/>
      </c>
      <c r="F29" s="13" t="str">
        <f t="shared" si="81"/>
        <v/>
      </c>
      <c r="G29" s="13" t="str">
        <f t="shared" si="81"/>
        <v/>
      </c>
      <c r="H29" s="13" t="str">
        <f t="shared" si="81"/>
        <v/>
      </c>
      <c r="I29" s="13" t="str">
        <f t="shared" si="81"/>
        <v/>
      </c>
      <c r="J29" s="13" t="str">
        <f t="shared" si="81"/>
        <v/>
      </c>
      <c r="K29" s="13" t="str">
        <f t="shared" si="81"/>
        <v/>
      </c>
      <c r="L29" s="13" t="str">
        <f t="shared" si="81"/>
        <v/>
      </c>
      <c r="M29" s="13" t="str">
        <f t="shared" si="81"/>
        <v/>
      </c>
      <c r="N29" s="13" t="str">
        <f t="shared" si="81"/>
        <v/>
      </c>
      <c r="O29" s="21" t="str">
        <f t="shared" si="81"/>
        <v/>
      </c>
    </row>
    <row r="30" spans="2:15" outlineLevel="1" x14ac:dyDescent="0.3">
      <c r="B30" s="10" t="s">
        <v>22</v>
      </c>
      <c r="C30" s="11"/>
      <c r="D30" s="12" t="str">
        <f t="shared" si="12"/>
        <v/>
      </c>
      <c r="E30" s="12" t="str">
        <f t="shared" ref="E30" si="82">IFERROR(IF($D$2=0,E$5*$C31,0),"")</f>
        <v/>
      </c>
      <c r="F30" s="12" t="str">
        <f t="shared" ref="F30" si="83">IFERROR(IF($D$2=0,F$5*$C31,0),"")</f>
        <v/>
      </c>
      <c r="G30" s="12" t="str">
        <f t="shared" ref="G30" si="84">IFERROR(IF($D$2=0,G$5*$C31,0),"")</f>
        <v/>
      </c>
      <c r="H30" s="12" t="str">
        <f t="shared" ref="H30" si="85">IFERROR(IF($D$2=0,H$5*$C31,0),"")</f>
        <v/>
      </c>
      <c r="I30" s="12" t="str">
        <f t="shared" ref="I30" si="86">IFERROR(IF($D$2=0,I$5*$C31,0),"")</f>
        <v/>
      </c>
      <c r="J30" s="12" t="str">
        <f>IFERROR(IF($D$2=0,J$5*$C31,0),"")</f>
        <v/>
      </c>
      <c r="K30" s="12" t="str">
        <f t="shared" ref="K30" si="87">IFERROR(IF($D$2=0,K$5*$C31,0),"")</f>
        <v/>
      </c>
      <c r="L30" s="12" t="str">
        <f t="shared" ref="L30" si="88">IFERROR(IF($D$2=0,L$5*$C31,0),"")</f>
        <v/>
      </c>
      <c r="M30" s="12" t="str">
        <f t="shared" ref="M30" si="89">IFERROR(IF($D$2=0,M$5*$C31,0),"")</f>
        <v/>
      </c>
      <c r="N30" s="12" t="str">
        <f t="shared" ref="N30" si="90">IFERROR(IF($D$2=0,N$5*$C31,0),"")</f>
        <v/>
      </c>
      <c r="O30" s="20" t="str">
        <f t="shared" ref="O30" si="91">IFERROR(IF($D$2=0,O$5*$C31,0),"")</f>
        <v/>
      </c>
    </row>
    <row r="31" spans="2:15" outlineLevel="1" x14ac:dyDescent="0.3">
      <c r="B31" s="10" t="s">
        <v>0</v>
      </c>
      <c r="C31" s="13" t="str">
        <f t="shared" si="14"/>
        <v/>
      </c>
      <c r="D31" s="13" t="str">
        <f t="shared" si="15"/>
        <v/>
      </c>
      <c r="E31" s="13" t="str">
        <f t="shared" si="15"/>
        <v/>
      </c>
      <c r="F31" s="13" t="str">
        <f t="shared" si="15"/>
        <v/>
      </c>
      <c r="G31" s="13" t="str">
        <f t="shared" si="15"/>
        <v/>
      </c>
      <c r="H31" s="13" t="str">
        <f t="shared" si="15"/>
        <v/>
      </c>
      <c r="I31" s="13" t="str">
        <f t="shared" si="15"/>
        <v/>
      </c>
      <c r="J31" s="13" t="str">
        <f t="shared" si="15"/>
        <v/>
      </c>
      <c r="K31" s="13" t="str">
        <f t="shared" si="15"/>
        <v/>
      </c>
      <c r="L31" s="13" t="str">
        <f t="shared" si="15"/>
        <v/>
      </c>
      <c r="M31" s="13" t="str">
        <f t="shared" si="15"/>
        <v/>
      </c>
      <c r="N31" s="13" t="str">
        <f t="shared" si="15"/>
        <v/>
      </c>
      <c r="O31" s="21" t="str">
        <f t="shared" ref="O31" si="92">IFERROR(O30/O$5,"")</f>
        <v/>
      </c>
    </row>
    <row r="32" spans="2:15" x14ac:dyDescent="0.3">
      <c r="B32" s="28" t="s">
        <v>6</v>
      </c>
      <c r="C32" s="29">
        <f t="shared" ref="C32" si="93">C5-C16</f>
        <v>0</v>
      </c>
      <c r="D32" s="29" t="str">
        <f>IFERROR(D5-D16,"")</f>
        <v/>
      </c>
      <c r="E32" s="29" t="str">
        <f>IFERROR(E5-E16,"")</f>
        <v/>
      </c>
      <c r="F32" s="29" t="str">
        <f t="shared" ref="F32:O32" si="94">IFERROR(F5-F16,"")</f>
        <v/>
      </c>
      <c r="G32" s="29" t="str">
        <f t="shared" si="94"/>
        <v/>
      </c>
      <c r="H32" s="29" t="str">
        <f t="shared" si="94"/>
        <v/>
      </c>
      <c r="I32" s="29" t="str">
        <f t="shared" si="94"/>
        <v/>
      </c>
      <c r="J32" s="29" t="str">
        <f t="shared" si="94"/>
        <v/>
      </c>
      <c r="K32" s="29" t="str">
        <f t="shared" si="94"/>
        <v/>
      </c>
      <c r="L32" s="29" t="str">
        <f t="shared" si="94"/>
        <v/>
      </c>
      <c r="M32" s="29" t="str">
        <f t="shared" si="94"/>
        <v/>
      </c>
      <c r="N32" s="29" t="str">
        <f t="shared" si="94"/>
        <v/>
      </c>
      <c r="O32" s="30" t="str">
        <f t="shared" si="94"/>
        <v/>
      </c>
    </row>
    <row r="33" spans="2:15" x14ac:dyDescent="0.3">
      <c r="B33" s="10" t="s">
        <v>0</v>
      </c>
      <c r="C33" s="13" t="str">
        <f t="shared" ref="C33:N33" si="95">IFERROR(C32/C$5,"")</f>
        <v/>
      </c>
      <c r="D33" s="13" t="str">
        <f t="shared" si="95"/>
        <v/>
      </c>
      <c r="E33" s="13" t="str">
        <f t="shared" si="95"/>
        <v/>
      </c>
      <c r="F33" s="13" t="str">
        <f t="shared" si="95"/>
        <v/>
      </c>
      <c r="G33" s="13" t="str">
        <f t="shared" si="95"/>
        <v/>
      </c>
      <c r="H33" s="13" t="str">
        <f t="shared" si="95"/>
        <v/>
      </c>
      <c r="I33" s="13" t="str">
        <f t="shared" si="95"/>
        <v/>
      </c>
      <c r="J33" s="13" t="str">
        <f t="shared" si="95"/>
        <v/>
      </c>
      <c r="K33" s="13" t="str">
        <f t="shared" si="95"/>
        <v/>
      </c>
      <c r="L33" s="13" t="str">
        <f t="shared" si="95"/>
        <v/>
      </c>
      <c r="M33" s="13" t="str">
        <f t="shared" si="95"/>
        <v/>
      </c>
      <c r="N33" s="13" t="str">
        <f t="shared" si="95"/>
        <v/>
      </c>
      <c r="O33" s="21" t="str">
        <f t="shared" ref="O33" si="96">IFERROR(O32/O$5,"")</f>
        <v/>
      </c>
    </row>
    <row r="34" spans="2:15" x14ac:dyDescent="0.3">
      <c r="B34" s="28" t="s">
        <v>7</v>
      </c>
      <c r="C34" s="29">
        <f>C36+C38+C40+C42+C44+C46+C48+C50</f>
        <v>0</v>
      </c>
      <c r="D34" s="29">
        <f t="shared" ref="D34" si="97">D36+D38+D40+D42+D44+D46+D48+D50</f>
        <v>0</v>
      </c>
      <c r="E34" s="29">
        <f>IFERROR(E36+E38+E40+E42+E44+E46+E48+E50,"")</f>
        <v>0</v>
      </c>
      <c r="F34" s="29">
        <f t="shared" ref="F34:O34" si="98">IFERROR(F36+F38+F40+F42+F44+F46+F48+F50,"")</f>
        <v>0</v>
      </c>
      <c r="G34" s="29">
        <f t="shared" si="98"/>
        <v>0</v>
      </c>
      <c r="H34" s="29">
        <f t="shared" si="98"/>
        <v>0</v>
      </c>
      <c r="I34" s="29">
        <f t="shared" si="98"/>
        <v>0</v>
      </c>
      <c r="J34" s="29">
        <f t="shared" si="98"/>
        <v>0</v>
      </c>
      <c r="K34" s="29">
        <f t="shared" si="98"/>
        <v>0</v>
      </c>
      <c r="L34" s="29">
        <f t="shared" si="98"/>
        <v>0</v>
      </c>
      <c r="M34" s="29">
        <f t="shared" si="98"/>
        <v>0</v>
      </c>
      <c r="N34" s="29">
        <f t="shared" si="98"/>
        <v>0</v>
      </c>
      <c r="O34" s="30">
        <f t="shared" si="98"/>
        <v>0</v>
      </c>
    </row>
    <row r="35" spans="2:15" x14ac:dyDescent="0.3">
      <c r="B35" s="10" t="s">
        <v>0</v>
      </c>
      <c r="C35" s="13" t="str">
        <f t="shared" ref="C35:N35" si="99">IFERROR(C34/C$5,"")</f>
        <v/>
      </c>
      <c r="D35" s="13" t="str">
        <f t="shared" si="99"/>
        <v/>
      </c>
      <c r="E35" s="13" t="str">
        <f t="shared" si="99"/>
        <v/>
      </c>
      <c r="F35" s="13" t="str">
        <f t="shared" si="99"/>
        <v/>
      </c>
      <c r="G35" s="13" t="str">
        <f t="shared" si="99"/>
        <v/>
      </c>
      <c r="H35" s="13" t="str">
        <f t="shared" si="99"/>
        <v/>
      </c>
      <c r="I35" s="13" t="str">
        <f t="shared" si="99"/>
        <v/>
      </c>
      <c r="J35" s="13" t="str">
        <f t="shared" si="99"/>
        <v/>
      </c>
      <c r="K35" s="13" t="str">
        <f t="shared" si="99"/>
        <v/>
      </c>
      <c r="L35" s="13" t="str">
        <f t="shared" si="99"/>
        <v/>
      </c>
      <c r="M35" s="13" t="str">
        <f t="shared" si="99"/>
        <v/>
      </c>
      <c r="N35" s="13" t="str">
        <f t="shared" si="99"/>
        <v/>
      </c>
      <c r="O35" s="21" t="str">
        <f t="shared" ref="O35" si="100">IFERROR(O34/O$5,"")</f>
        <v/>
      </c>
    </row>
    <row r="36" spans="2:15" outlineLevel="1" x14ac:dyDescent="0.3">
      <c r="B36" s="10" t="s">
        <v>30</v>
      </c>
      <c r="C36" s="11"/>
      <c r="D36" s="12">
        <f>C36</f>
        <v>0</v>
      </c>
      <c r="E36" s="12">
        <f t="shared" ref="E36:O36" si="101">D36</f>
        <v>0</v>
      </c>
      <c r="F36" s="12">
        <f t="shared" si="101"/>
        <v>0</v>
      </c>
      <c r="G36" s="12">
        <f t="shared" si="101"/>
        <v>0</v>
      </c>
      <c r="H36" s="12">
        <f t="shared" si="101"/>
        <v>0</v>
      </c>
      <c r="I36" s="12">
        <f t="shared" si="101"/>
        <v>0</v>
      </c>
      <c r="J36" s="12">
        <f t="shared" si="101"/>
        <v>0</v>
      </c>
      <c r="K36" s="12">
        <f t="shared" si="101"/>
        <v>0</v>
      </c>
      <c r="L36" s="12">
        <f t="shared" si="101"/>
        <v>0</v>
      </c>
      <c r="M36" s="12">
        <f t="shared" si="101"/>
        <v>0</v>
      </c>
      <c r="N36" s="12">
        <f t="shared" si="101"/>
        <v>0</v>
      </c>
      <c r="O36" s="20">
        <f t="shared" si="101"/>
        <v>0</v>
      </c>
    </row>
    <row r="37" spans="2:15" outlineLevel="1" x14ac:dyDescent="0.3">
      <c r="B37" s="10" t="s">
        <v>0</v>
      </c>
      <c r="C37" s="13" t="str">
        <f t="shared" ref="C37:N37" si="102">IFERROR(C36/C$5,"")</f>
        <v/>
      </c>
      <c r="D37" s="13" t="str">
        <f t="shared" si="102"/>
        <v/>
      </c>
      <c r="E37" s="13" t="str">
        <f t="shared" si="102"/>
        <v/>
      </c>
      <c r="F37" s="13" t="str">
        <f t="shared" si="102"/>
        <v/>
      </c>
      <c r="G37" s="13" t="str">
        <f t="shared" si="102"/>
        <v/>
      </c>
      <c r="H37" s="13" t="str">
        <f t="shared" si="102"/>
        <v/>
      </c>
      <c r="I37" s="13" t="str">
        <f t="shared" si="102"/>
        <v/>
      </c>
      <c r="J37" s="13" t="str">
        <f t="shared" si="102"/>
        <v/>
      </c>
      <c r="K37" s="13" t="str">
        <f t="shared" si="102"/>
        <v/>
      </c>
      <c r="L37" s="13" t="str">
        <f t="shared" si="102"/>
        <v/>
      </c>
      <c r="M37" s="13" t="str">
        <f t="shared" si="102"/>
        <v/>
      </c>
      <c r="N37" s="13" t="str">
        <f t="shared" si="102"/>
        <v/>
      </c>
      <c r="O37" s="21" t="str">
        <f t="shared" ref="O37" si="103">IFERROR(O36/O$5,"")</f>
        <v/>
      </c>
    </row>
    <row r="38" spans="2:15" outlineLevel="1" x14ac:dyDescent="0.3">
      <c r="B38" s="10" t="s">
        <v>31</v>
      </c>
      <c r="C38" s="11"/>
      <c r="D38" s="12">
        <f>C38</f>
        <v>0</v>
      </c>
      <c r="E38" s="12">
        <f t="shared" ref="E38" si="104">D38</f>
        <v>0</v>
      </c>
      <c r="F38" s="12">
        <f t="shared" ref="F38" si="105">E38</f>
        <v>0</v>
      </c>
      <c r="G38" s="12">
        <f t="shared" ref="G38" si="106">F38</f>
        <v>0</v>
      </c>
      <c r="H38" s="12">
        <f t="shared" ref="H38" si="107">G38</f>
        <v>0</v>
      </c>
      <c r="I38" s="12">
        <f t="shared" ref="I38" si="108">H38</f>
        <v>0</v>
      </c>
      <c r="J38" s="12">
        <f t="shared" ref="J38" si="109">I38</f>
        <v>0</v>
      </c>
      <c r="K38" s="12">
        <f t="shared" ref="K38" si="110">J38</f>
        <v>0</v>
      </c>
      <c r="L38" s="12">
        <f t="shared" ref="L38" si="111">K38</f>
        <v>0</v>
      </c>
      <c r="M38" s="12">
        <f t="shared" ref="M38" si="112">L38</f>
        <v>0</v>
      </c>
      <c r="N38" s="12">
        <f t="shared" ref="N38" si="113">M38</f>
        <v>0</v>
      </c>
      <c r="O38" s="20">
        <f t="shared" ref="O38" si="114">N38</f>
        <v>0</v>
      </c>
    </row>
    <row r="39" spans="2:15" outlineLevel="1" x14ac:dyDescent="0.3">
      <c r="B39" s="10" t="s">
        <v>0</v>
      </c>
      <c r="C39" s="13" t="str">
        <f t="shared" ref="C39:N39" si="115">IFERROR(C38/C$5,"")</f>
        <v/>
      </c>
      <c r="D39" s="13" t="str">
        <f t="shared" si="115"/>
        <v/>
      </c>
      <c r="E39" s="13" t="str">
        <f t="shared" si="115"/>
        <v/>
      </c>
      <c r="F39" s="13" t="str">
        <f t="shared" si="115"/>
        <v/>
      </c>
      <c r="G39" s="13" t="str">
        <f t="shared" si="115"/>
        <v/>
      </c>
      <c r="H39" s="13" t="str">
        <f t="shared" si="115"/>
        <v/>
      </c>
      <c r="I39" s="13" t="str">
        <f t="shared" si="115"/>
        <v/>
      </c>
      <c r="J39" s="13" t="str">
        <f t="shared" si="115"/>
        <v/>
      </c>
      <c r="K39" s="13" t="str">
        <f t="shared" si="115"/>
        <v/>
      </c>
      <c r="L39" s="13" t="str">
        <f t="shared" si="115"/>
        <v/>
      </c>
      <c r="M39" s="13" t="str">
        <f t="shared" si="115"/>
        <v/>
      </c>
      <c r="N39" s="13" t="str">
        <f t="shared" si="115"/>
        <v/>
      </c>
      <c r="O39" s="21" t="str">
        <f t="shared" ref="O39" si="116">IFERROR(O38/O$5,"")</f>
        <v/>
      </c>
    </row>
    <row r="40" spans="2:15" outlineLevel="1" x14ac:dyDescent="0.3">
      <c r="B40" s="10" t="s">
        <v>16</v>
      </c>
      <c r="C40" s="11"/>
      <c r="D40" s="12">
        <f>C40</f>
        <v>0</v>
      </c>
      <c r="E40" s="12">
        <f t="shared" ref="E40" si="117">D40</f>
        <v>0</v>
      </c>
      <c r="F40" s="12">
        <f t="shared" ref="F40" si="118">E40</f>
        <v>0</v>
      </c>
      <c r="G40" s="12">
        <f t="shared" ref="G40" si="119">F40</f>
        <v>0</v>
      </c>
      <c r="H40" s="12">
        <f t="shared" ref="H40" si="120">G40</f>
        <v>0</v>
      </c>
      <c r="I40" s="12">
        <f t="shared" ref="I40" si="121">H40</f>
        <v>0</v>
      </c>
      <c r="J40" s="12">
        <f t="shared" ref="J40" si="122">I40</f>
        <v>0</v>
      </c>
      <c r="K40" s="12">
        <f t="shared" ref="K40" si="123">J40</f>
        <v>0</v>
      </c>
      <c r="L40" s="12">
        <f t="shared" ref="L40" si="124">K40</f>
        <v>0</v>
      </c>
      <c r="M40" s="12">
        <f t="shared" ref="M40" si="125">L40</f>
        <v>0</v>
      </c>
      <c r="N40" s="12">
        <f t="shared" ref="N40" si="126">M40</f>
        <v>0</v>
      </c>
      <c r="O40" s="20">
        <f t="shared" ref="O40" si="127">N40</f>
        <v>0</v>
      </c>
    </row>
    <row r="41" spans="2:15" outlineLevel="1" x14ac:dyDescent="0.3">
      <c r="B41" s="10" t="s">
        <v>0</v>
      </c>
      <c r="C41" s="13" t="str">
        <f t="shared" ref="C41:N41" si="128">IFERROR(C40/C$5,"")</f>
        <v/>
      </c>
      <c r="D41" s="13" t="str">
        <f t="shared" si="128"/>
        <v/>
      </c>
      <c r="E41" s="13" t="str">
        <f t="shared" si="128"/>
        <v/>
      </c>
      <c r="F41" s="13" t="str">
        <f t="shared" si="128"/>
        <v/>
      </c>
      <c r="G41" s="13" t="str">
        <f t="shared" si="128"/>
        <v/>
      </c>
      <c r="H41" s="13" t="str">
        <f t="shared" si="128"/>
        <v/>
      </c>
      <c r="I41" s="13" t="str">
        <f t="shared" si="128"/>
        <v/>
      </c>
      <c r="J41" s="13" t="str">
        <f t="shared" si="128"/>
        <v/>
      </c>
      <c r="K41" s="13" t="str">
        <f t="shared" si="128"/>
        <v/>
      </c>
      <c r="L41" s="13" t="str">
        <f t="shared" si="128"/>
        <v/>
      </c>
      <c r="M41" s="13" t="str">
        <f t="shared" si="128"/>
        <v/>
      </c>
      <c r="N41" s="13" t="str">
        <f t="shared" si="128"/>
        <v/>
      </c>
      <c r="O41" s="21" t="str">
        <f t="shared" ref="O41" si="129">IFERROR(O40/O$5,"")</f>
        <v/>
      </c>
    </row>
    <row r="42" spans="2:15" outlineLevel="1" x14ac:dyDescent="0.3">
      <c r="B42" s="10" t="s">
        <v>17</v>
      </c>
      <c r="C42" s="11"/>
      <c r="D42" s="12">
        <f>C42</f>
        <v>0</v>
      </c>
      <c r="E42" s="12">
        <f t="shared" ref="E42" si="130">D42</f>
        <v>0</v>
      </c>
      <c r="F42" s="12">
        <f t="shared" ref="F42" si="131">E42</f>
        <v>0</v>
      </c>
      <c r="G42" s="12">
        <f t="shared" ref="G42" si="132">F42</f>
        <v>0</v>
      </c>
      <c r="H42" s="12">
        <f t="shared" ref="H42" si="133">G42</f>
        <v>0</v>
      </c>
      <c r="I42" s="12">
        <f t="shared" ref="I42" si="134">H42</f>
        <v>0</v>
      </c>
      <c r="J42" s="12">
        <f t="shared" ref="J42" si="135">I42</f>
        <v>0</v>
      </c>
      <c r="K42" s="12">
        <f t="shared" ref="K42" si="136">J42</f>
        <v>0</v>
      </c>
      <c r="L42" s="12">
        <f t="shared" ref="L42" si="137">K42</f>
        <v>0</v>
      </c>
      <c r="M42" s="12">
        <f t="shared" ref="M42" si="138">L42</f>
        <v>0</v>
      </c>
      <c r="N42" s="12">
        <f t="shared" ref="N42" si="139">M42</f>
        <v>0</v>
      </c>
      <c r="O42" s="20">
        <f t="shared" ref="O42" si="140">N42</f>
        <v>0</v>
      </c>
    </row>
    <row r="43" spans="2:15" outlineLevel="1" x14ac:dyDescent="0.3">
      <c r="B43" s="10" t="s">
        <v>0</v>
      </c>
      <c r="C43" s="13" t="str">
        <f t="shared" ref="C43:N43" si="141">IFERROR(C42/C$5,"")</f>
        <v/>
      </c>
      <c r="D43" s="13" t="str">
        <f t="shared" si="141"/>
        <v/>
      </c>
      <c r="E43" s="13" t="str">
        <f t="shared" si="141"/>
        <v/>
      </c>
      <c r="F43" s="13" t="str">
        <f t="shared" si="141"/>
        <v/>
      </c>
      <c r="G43" s="13" t="str">
        <f t="shared" si="141"/>
        <v/>
      </c>
      <c r="H43" s="13" t="str">
        <f t="shared" si="141"/>
        <v/>
      </c>
      <c r="I43" s="13" t="str">
        <f t="shared" si="141"/>
        <v/>
      </c>
      <c r="J43" s="13" t="str">
        <f t="shared" si="141"/>
        <v/>
      </c>
      <c r="K43" s="13" t="str">
        <f t="shared" si="141"/>
        <v/>
      </c>
      <c r="L43" s="13" t="str">
        <f t="shared" si="141"/>
        <v/>
      </c>
      <c r="M43" s="13" t="str">
        <f t="shared" si="141"/>
        <v/>
      </c>
      <c r="N43" s="13" t="str">
        <f t="shared" si="141"/>
        <v/>
      </c>
      <c r="O43" s="21" t="str">
        <f t="shared" ref="O43" si="142">IFERROR(O42/O$5,"")</f>
        <v/>
      </c>
    </row>
    <row r="44" spans="2:15" outlineLevel="1" x14ac:dyDescent="0.3">
      <c r="B44" s="10" t="s">
        <v>18</v>
      </c>
      <c r="C44" s="11"/>
      <c r="D44" s="12">
        <f>C44</f>
        <v>0</v>
      </c>
      <c r="E44" s="12">
        <f t="shared" ref="E44" si="143">D44</f>
        <v>0</v>
      </c>
      <c r="F44" s="12">
        <f t="shared" ref="F44" si="144">E44</f>
        <v>0</v>
      </c>
      <c r="G44" s="12">
        <f t="shared" ref="G44" si="145">F44</f>
        <v>0</v>
      </c>
      <c r="H44" s="12">
        <f t="shared" ref="H44" si="146">G44</f>
        <v>0</v>
      </c>
      <c r="I44" s="12">
        <f t="shared" ref="I44" si="147">H44</f>
        <v>0</v>
      </c>
      <c r="J44" s="12">
        <f t="shared" ref="J44" si="148">I44</f>
        <v>0</v>
      </c>
      <c r="K44" s="12">
        <f t="shared" ref="K44" si="149">J44</f>
        <v>0</v>
      </c>
      <c r="L44" s="12">
        <f t="shared" ref="L44" si="150">K44</f>
        <v>0</v>
      </c>
      <c r="M44" s="12">
        <f t="shared" ref="M44" si="151">L44</f>
        <v>0</v>
      </c>
      <c r="N44" s="12">
        <f t="shared" ref="N44" si="152">M44</f>
        <v>0</v>
      </c>
      <c r="O44" s="20">
        <f t="shared" ref="O44" si="153">N44</f>
        <v>0</v>
      </c>
    </row>
    <row r="45" spans="2:15" outlineLevel="1" x14ac:dyDescent="0.3">
      <c r="B45" s="10" t="s">
        <v>0</v>
      </c>
      <c r="C45" s="13" t="str">
        <f t="shared" ref="C45:N45" si="154">IFERROR(C44/C$5,"")</f>
        <v/>
      </c>
      <c r="D45" s="13" t="str">
        <f t="shared" si="154"/>
        <v/>
      </c>
      <c r="E45" s="13" t="str">
        <f t="shared" si="154"/>
        <v/>
      </c>
      <c r="F45" s="13" t="str">
        <f t="shared" si="154"/>
        <v/>
      </c>
      <c r="G45" s="13" t="str">
        <f t="shared" si="154"/>
        <v/>
      </c>
      <c r="H45" s="13" t="str">
        <f t="shared" si="154"/>
        <v/>
      </c>
      <c r="I45" s="13" t="str">
        <f t="shared" si="154"/>
        <v/>
      </c>
      <c r="J45" s="13" t="str">
        <f t="shared" si="154"/>
        <v/>
      </c>
      <c r="K45" s="13" t="str">
        <f t="shared" si="154"/>
        <v/>
      </c>
      <c r="L45" s="13" t="str">
        <f t="shared" si="154"/>
        <v/>
      </c>
      <c r="M45" s="13" t="str">
        <f t="shared" si="154"/>
        <v/>
      </c>
      <c r="N45" s="13" t="str">
        <f t="shared" si="154"/>
        <v/>
      </c>
      <c r="O45" s="21" t="str">
        <f t="shared" ref="O45" si="155">IFERROR(O44/O$5,"")</f>
        <v/>
      </c>
    </row>
    <row r="46" spans="2:15" outlineLevel="1" x14ac:dyDescent="0.3">
      <c r="B46" s="10" t="s">
        <v>19</v>
      </c>
      <c r="C46" s="11"/>
      <c r="D46" s="12">
        <f>C46</f>
        <v>0</v>
      </c>
      <c r="E46" s="12">
        <f t="shared" ref="E46" si="156">D46</f>
        <v>0</v>
      </c>
      <c r="F46" s="12">
        <f t="shared" ref="F46" si="157">E46</f>
        <v>0</v>
      </c>
      <c r="G46" s="12">
        <f t="shared" ref="G46" si="158">F46</f>
        <v>0</v>
      </c>
      <c r="H46" s="12">
        <f t="shared" ref="H46" si="159">G46</f>
        <v>0</v>
      </c>
      <c r="I46" s="12">
        <f t="shared" ref="I46" si="160">H46</f>
        <v>0</v>
      </c>
      <c r="J46" s="12">
        <f t="shared" ref="J46" si="161">I46</f>
        <v>0</v>
      </c>
      <c r="K46" s="12">
        <f t="shared" ref="K46" si="162">J46</f>
        <v>0</v>
      </c>
      <c r="L46" s="12">
        <f t="shared" ref="L46" si="163">K46</f>
        <v>0</v>
      </c>
      <c r="M46" s="12">
        <f t="shared" ref="M46" si="164">L46</f>
        <v>0</v>
      </c>
      <c r="N46" s="12">
        <f t="shared" ref="N46" si="165">M46</f>
        <v>0</v>
      </c>
      <c r="O46" s="20">
        <f t="shared" ref="O46" si="166">N46</f>
        <v>0</v>
      </c>
    </row>
    <row r="47" spans="2:15" outlineLevel="1" x14ac:dyDescent="0.3">
      <c r="B47" s="10" t="s">
        <v>0</v>
      </c>
      <c r="C47" s="13" t="str">
        <f t="shared" ref="C47:N47" si="167">IFERROR(C46/C$5,"")</f>
        <v/>
      </c>
      <c r="D47" s="13" t="str">
        <f t="shared" si="167"/>
        <v/>
      </c>
      <c r="E47" s="13" t="str">
        <f t="shared" si="167"/>
        <v/>
      </c>
      <c r="F47" s="13" t="str">
        <f t="shared" si="167"/>
        <v/>
      </c>
      <c r="G47" s="13" t="str">
        <f t="shared" si="167"/>
        <v/>
      </c>
      <c r="H47" s="13" t="str">
        <f t="shared" si="167"/>
        <v/>
      </c>
      <c r="I47" s="13" t="str">
        <f t="shared" si="167"/>
        <v/>
      </c>
      <c r="J47" s="13" t="str">
        <f t="shared" si="167"/>
        <v/>
      </c>
      <c r="K47" s="13" t="str">
        <f t="shared" si="167"/>
        <v/>
      </c>
      <c r="L47" s="13" t="str">
        <f t="shared" si="167"/>
        <v/>
      </c>
      <c r="M47" s="13" t="str">
        <f t="shared" si="167"/>
        <v/>
      </c>
      <c r="N47" s="13" t="str">
        <f t="shared" si="167"/>
        <v/>
      </c>
      <c r="O47" s="21" t="str">
        <f t="shared" ref="O47" si="168">IFERROR(O46/O$5,"")</f>
        <v/>
      </c>
    </row>
    <row r="48" spans="2:15" outlineLevel="1" x14ac:dyDescent="0.3">
      <c r="B48" s="10" t="s">
        <v>20</v>
      </c>
      <c r="C48" s="11"/>
      <c r="D48" s="12">
        <f>C48</f>
        <v>0</v>
      </c>
      <c r="E48" s="12">
        <f t="shared" ref="E48" si="169">D48</f>
        <v>0</v>
      </c>
      <c r="F48" s="12">
        <f t="shared" ref="F48" si="170">E48</f>
        <v>0</v>
      </c>
      <c r="G48" s="12">
        <f t="shared" ref="G48" si="171">F48</f>
        <v>0</v>
      </c>
      <c r="H48" s="12">
        <f t="shared" ref="H48" si="172">G48</f>
        <v>0</v>
      </c>
      <c r="I48" s="12">
        <f t="shared" ref="I48" si="173">H48</f>
        <v>0</v>
      </c>
      <c r="J48" s="12">
        <f t="shared" ref="J48" si="174">I48</f>
        <v>0</v>
      </c>
      <c r="K48" s="12">
        <f t="shared" ref="K48" si="175">J48</f>
        <v>0</v>
      </c>
      <c r="L48" s="12">
        <f t="shared" ref="L48" si="176">K48</f>
        <v>0</v>
      </c>
      <c r="M48" s="12">
        <f t="shared" ref="M48" si="177">L48</f>
        <v>0</v>
      </c>
      <c r="N48" s="12">
        <f t="shared" ref="N48" si="178">M48</f>
        <v>0</v>
      </c>
      <c r="O48" s="20">
        <f t="shared" ref="O48" si="179">N48</f>
        <v>0</v>
      </c>
    </row>
    <row r="49" spans="2:15" outlineLevel="1" x14ac:dyDescent="0.3">
      <c r="B49" s="10" t="s">
        <v>0</v>
      </c>
      <c r="C49" s="13" t="str">
        <f t="shared" ref="C49:N49" si="180">IFERROR(C48/C$5,"")</f>
        <v/>
      </c>
      <c r="D49" s="13" t="str">
        <f t="shared" si="180"/>
        <v/>
      </c>
      <c r="E49" s="13" t="str">
        <f t="shared" si="180"/>
        <v/>
      </c>
      <c r="F49" s="13" t="str">
        <f t="shared" si="180"/>
        <v/>
      </c>
      <c r="G49" s="13" t="str">
        <f t="shared" si="180"/>
        <v/>
      </c>
      <c r="H49" s="13" t="str">
        <f t="shared" si="180"/>
        <v/>
      </c>
      <c r="I49" s="13" t="str">
        <f t="shared" si="180"/>
        <v/>
      </c>
      <c r="J49" s="13" t="str">
        <f t="shared" si="180"/>
        <v/>
      </c>
      <c r="K49" s="13" t="str">
        <f t="shared" si="180"/>
        <v/>
      </c>
      <c r="L49" s="13" t="str">
        <f t="shared" si="180"/>
        <v/>
      </c>
      <c r="M49" s="13" t="str">
        <f t="shared" si="180"/>
        <v/>
      </c>
      <c r="N49" s="13" t="str">
        <f t="shared" si="180"/>
        <v/>
      </c>
      <c r="O49" s="21" t="str">
        <f t="shared" ref="O49" si="181">IFERROR(O48/O$5,"")</f>
        <v/>
      </c>
    </row>
    <row r="50" spans="2:15" outlineLevel="1" x14ac:dyDescent="0.3">
      <c r="B50" s="10" t="s">
        <v>8</v>
      </c>
      <c r="C50" s="11"/>
      <c r="D50" s="12">
        <f>C50</f>
        <v>0</v>
      </c>
      <c r="E50" s="12">
        <f t="shared" ref="E50" si="182">D50</f>
        <v>0</v>
      </c>
      <c r="F50" s="12">
        <f t="shared" ref="F50" si="183">E50</f>
        <v>0</v>
      </c>
      <c r="G50" s="12">
        <f t="shared" ref="G50" si="184">F50</f>
        <v>0</v>
      </c>
      <c r="H50" s="12">
        <f t="shared" ref="H50" si="185">G50</f>
        <v>0</v>
      </c>
      <c r="I50" s="12">
        <f t="shared" ref="I50" si="186">H50</f>
        <v>0</v>
      </c>
      <c r="J50" s="12">
        <f t="shared" ref="J50" si="187">I50</f>
        <v>0</v>
      </c>
      <c r="K50" s="12">
        <f t="shared" ref="K50" si="188">J50</f>
        <v>0</v>
      </c>
      <c r="L50" s="12">
        <f t="shared" ref="L50" si="189">K50</f>
        <v>0</v>
      </c>
      <c r="M50" s="12">
        <f t="shared" ref="M50" si="190">L50</f>
        <v>0</v>
      </c>
      <c r="N50" s="12">
        <f t="shared" ref="N50" si="191">M50</f>
        <v>0</v>
      </c>
      <c r="O50" s="20">
        <f t="shared" ref="O50" si="192">N50</f>
        <v>0</v>
      </c>
    </row>
    <row r="51" spans="2:15" outlineLevel="1" x14ac:dyDescent="0.3">
      <c r="B51" s="10" t="s">
        <v>0</v>
      </c>
      <c r="C51" s="13" t="str">
        <f t="shared" ref="C51:N51" si="193">IFERROR(C50/C$5,"")</f>
        <v/>
      </c>
      <c r="D51" s="13" t="str">
        <f t="shared" si="193"/>
        <v/>
      </c>
      <c r="E51" s="13" t="str">
        <f t="shared" si="193"/>
        <v/>
      </c>
      <c r="F51" s="13" t="str">
        <f t="shared" si="193"/>
        <v/>
      </c>
      <c r="G51" s="13" t="str">
        <f t="shared" si="193"/>
        <v/>
      </c>
      <c r="H51" s="13" t="str">
        <f t="shared" si="193"/>
        <v/>
      </c>
      <c r="I51" s="13" t="str">
        <f t="shared" si="193"/>
        <v/>
      </c>
      <c r="J51" s="13" t="str">
        <f t="shared" si="193"/>
        <v/>
      </c>
      <c r="K51" s="13" t="str">
        <f t="shared" si="193"/>
        <v/>
      </c>
      <c r="L51" s="13" t="str">
        <f t="shared" si="193"/>
        <v/>
      </c>
      <c r="M51" s="13" t="str">
        <f t="shared" si="193"/>
        <v/>
      </c>
      <c r="N51" s="13" t="str">
        <f t="shared" si="193"/>
        <v/>
      </c>
      <c r="O51" s="21" t="str">
        <f t="shared" ref="O51" si="194">IFERROR(O50/O$5,"")</f>
        <v/>
      </c>
    </row>
    <row r="52" spans="2:15" x14ac:dyDescent="0.3">
      <c r="B52" s="28" t="s">
        <v>9</v>
      </c>
      <c r="C52" s="29">
        <f>C54+C56+C58+C60+C62+C64+C66+C68</f>
        <v>0</v>
      </c>
      <c r="D52" s="29">
        <f t="shared" ref="D52" si="195">D54+D56+D58+D60+D62+D64+D66+D68</f>
        <v>0</v>
      </c>
      <c r="E52" s="29">
        <f>IFERROR(E54+E56+E58+E60+E62+E64+E66+E68,"")</f>
        <v>0</v>
      </c>
      <c r="F52" s="29">
        <f t="shared" ref="F52:O52" si="196">IFERROR(F54+F56+F58+F60+F62+F64+F66+F68,"")</f>
        <v>0</v>
      </c>
      <c r="G52" s="29">
        <f t="shared" si="196"/>
        <v>0</v>
      </c>
      <c r="H52" s="29">
        <f t="shared" si="196"/>
        <v>0</v>
      </c>
      <c r="I52" s="29">
        <f t="shared" si="196"/>
        <v>0</v>
      </c>
      <c r="J52" s="29">
        <f t="shared" si="196"/>
        <v>0</v>
      </c>
      <c r="K52" s="29">
        <f t="shared" si="196"/>
        <v>0</v>
      </c>
      <c r="L52" s="29">
        <f t="shared" si="196"/>
        <v>0</v>
      </c>
      <c r="M52" s="29">
        <f t="shared" si="196"/>
        <v>0</v>
      </c>
      <c r="N52" s="29">
        <f t="shared" si="196"/>
        <v>0</v>
      </c>
      <c r="O52" s="30">
        <f t="shared" si="196"/>
        <v>0</v>
      </c>
    </row>
    <row r="53" spans="2:15" x14ac:dyDescent="0.3">
      <c r="B53" s="10" t="s">
        <v>0</v>
      </c>
      <c r="C53" s="13" t="str">
        <f t="shared" ref="C53:N53" si="197">IFERROR(C52/C$5,"")</f>
        <v/>
      </c>
      <c r="D53" s="13" t="str">
        <f t="shared" si="197"/>
        <v/>
      </c>
      <c r="E53" s="13" t="str">
        <f t="shared" si="197"/>
        <v/>
      </c>
      <c r="F53" s="13" t="str">
        <f t="shared" si="197"/>
        <v/>
      </c>
      <c r="G53" s="13" t="str">
        <f t="shared" si="197"/>
        <v/>
      </c>
      <c r="H53" s="13" t="str">
        <f t="shared" si="197"/>
        <v/>
      </c>
      <c r="I53" s="13" t="str">
        <f t="shared" si="197"/>
        <v/>
      </c>
      <c r="J53" s="13" t="str">
        <f t="shared" si="197"/>
        <v/>
      </c>
      <c r="K53" s="13" t="str">
        <f t="shared" si="197"/>
        <v/>
      </c>
      <c r="L53" s="13" t="str">
        <f t="shared" si="197"/>
        <v/>
      </c>
      <c r="M53" s="13" t="str">
        <f t="shared" si="197"/>
        <v/>
      </c>
      <c r="N53" s="13" t="str">
        <f t="shared" si="197"/>
        <v/>
      </c>
      <c r="O53" s="21" t="str">
        <f t="shared" ref="O53" si="198">IFERROR(O52/O$5,"")</f>
        <v/>
      </c>
    </row>
    <row r="54" spans="2:15" outlineLevel="1" x14ac:dyDescent="0.3">
      <c r="B54" s="10" t="s">
        <v>36</v>
      </c>
      <c r="C54" s="11"/>
      <c r="D54" s="12">
        <f>C54</f>
        <v>0</v>
      </c>
      <c r="E54" s="12">
        <f t="shared" ref="E54:O54" si="199">D54</f>
        <v>0</v>
      </c>
      <c r="F54" s="12">
        <f t="shared" si="199"/>
        <v>0</v>
      </c>
      <c r="G54" s="12">
        <f t="shared" si="199"/>
        <v>0</v>
      </c>
      <c r="H54" s="12">
        <f t="shared" si="199"/>
        <v>0</v>
      </c>
      <c r="I54" s="12">
        <f t="shared" si="199"/>
        <v>0</v>
      </c>
      <c r="J54" s="12">
        <f t="shared" si="199"/>
        <v>0</v>
      </c>
      <c r="K54" s="12">
        <f t="shared" si="199"/>
        <v>0</v>
      </c>
      <c r="L54" s="12">
        <f t="shared" si="199"/>
        <v>0</v>
      </c>
      <c r="M54" s="12">
        <f t="shared" si="199"/>
        <v>0</v>
      </c>
      <c r="N54" s="12">
        <f t="shared" si="199"/>
        <v>0</v>
      </c>
      <c r="O54" s="20">
        <f t="shared" si="199"/>
        <v>0</v>
      </c>
    </row>
    <row r="55" spans="2:15" outlineLevel="1" x14ac:dyDescent="0.3">
      <c r="B55" s="10" t="s">
        <v>0</v>
      </c>
      <c r="C55" s="13" t="str">
        <f t="shared" ref="C55:O55" si="200">IFERROR(C54/C$5,"")</f>
        <v/>
      </c>
      <c r="D55" s="13" t="str">
        <f t="shared" si="200"/>
        <v/>
      </c>
      <c r="E55" s="13" t="str">
        <f t="shared" si="200"/>
        <v/>
      </c>
      <c r="F55" s="13" t="str">
        <f t="shared" si="200"/>
        <v/>
      </c>
      <c r="G55" s="13" t="str">
        <f t="shared" si="200"/>
        <v/>
      </c>
      <c r="H55" s="13" t="str">
        <f t="shared" si="200"/>
        <v/>
      </c>
      <c r="I55" s="13" t="str">
        <f t="shared" si="200"/>
        <v/>
      </c>
      <c r="J55" s="13" t="str">
        <f t="shared" si="200"/>
        <v/>
      </c>
      <c r="K55" s="13" t="str">
        <f t="shared" si="200"/>
        <v/>
      </c>
      <c r="L55" s="13" t="str">
        <f t="shared" si="200"/>
        <v/>
      </c>
      <c r="M55" s="13" t="str">
        <f t="shared" si="200"/>
        <v/>
      </c>
      <c r="N55" s="13" t="str">
        <f t="shared" si="200"/>
        <v/>
      </c>
      <c r="O55" s="21" t="str">
        <f t="shared" si="200"/>
        <v/>
      </c>
    </row>
    <row r="56" spans="2:15" outlineLevel="1" x14ac:dyDescent="0.3">
      <c r="B56" s="10" t="s">
        <v>37</v>
      </c>
      <c r="C56" s="12"/>
      <c r="D56" s="12">
        <f>C56</f>
        <v>0</v>
      </c>
      <c r="E56" s="12">
        <f t="shared" ref="E56:O56" si="201">D56</f>
        <v>0</v>
      </c>
      <c r="F56" s="12">
        <f t="shared" si="201"/>
        <v>0</v>
      </c>
      <c r="G56" s="12">
        <f t="shared" si="201"/>
        <v>0</v>
      </c>
      <c r="H56" s="12">
        <f t="shared" si="201"/>
        <v>0</v>
      </c>
      <c r="I56" s="12">
        <f t="shared" si="201"/>
        <v>0</v>
      </c>
      <c r="J56" s="12">
        <f t="shared" si="201"/>
        <v>0</v>
      </c>
      <c r="K56" s="12">
        <f t="shared" si="201"/>
        <v>0</v>
      </c>
      <c r="L56" s="12">
        <f t="shared" si="201"/>
        <v>0</v>
      </c>
      <c r="M56" s="12">
        <f t="shared" si="201"/>
        <v>0</v>
      </c>
      <c r="N56" s="12">
        <f t="shared" si="201"/>
        <v>0</v>
      </c>
      <c r="O56" s="20">
        <f t="shared" si="201"/>
        <v>0</v>
      </c>
    </row>
    <row r="57" spans="2:15" outlineLevel="1" x14ac:dyDescent="0.3">
      <c r="B57" s="10" t="s">
        <v>0</v>
      </c>
      <c r="C57" s="13" t="str">
        <f t="shared" ref="C57:O57" si="202">IFERROR(C56/C$5,"")</f>
        <v/>
      </c>
      <c r="D57" s="13" t="str">
        <f t="shared" si="202"/>
        <v/>
      </c>
      <c r="E57" s="13" t="str">
        <f t="shared" si="202"/>
        <v/>
      </c>
      <c r="F57" s="13" t="str">
        <f t="shared" si="202"/>
        <v/>
      </c>
      <c r="G57" s="13" t="str">
        <f t="shared" si="202"/>
        <v/>
      </c>
      <c r="H57" s="13" t="str">
        <f t="shared" si="202"/>
        <v/>
      </c>
      <c r="I57" s="13" t="str">
        <f t="shared" si="202"/>
        <v/>
      </c>
      <c r="J57" s="13" t="str">
        <f t="shared" si="202"/>
        <v/>
      </c>
      <c r="K57" s="13" t="str">
        <f t="shared" si="202"/>
        <v/>
      </c>
      <c r="L57" s="13" t="str">
        <f t="shared" si="202"/>
        <v/>
      </c>
      <c r="M57" s="13" t="str">
        <f t="shared" si="202"/>
        <v/>
      </c>
      <c r="N57" s="13" t="str">
        <f t="shared" si="202"/>
        <v/>
      </c>
      <c r="O57" s="21" t="str">
        <f t="shared" si="202"/>
        <v/>
      </c>
    </row>
    <row r="58" spans="2:15" outlineLevel="1" x14ac:dyDescent="0.3">
      <c r="B58" s="10" t="s">
        <v>38</v>
      </c>
      <c r="C58" s="12"/>
      <c r="D58" s="12">
        <f>C58</f>
        <v>0</v>
      </c>
      <c r="E58" s="12">
        <f t="shared" ref="E58:O58" si="203">D58</f>
        <v>0</v>
      </c>
      <c r="F58" s="12">
        <f t="shared" si="203"/>
        <v>0</v>
      </c>
      <c r="G58" s="12">
        <f t="shared" si="203"/>
        <v>0</v>
      </c>
      <c r="H58" s="12">
        <f t="shared" si="203"/>
        <v>0</v>
      </c>
      <c r="I58" s="12">
        <f t="shared" si="203"/>
        <v>0</v>
      </c>
      <c r="J58" s="12">
        <f t="shared" si="203"/>
        <v>0</v>
      </c>
      <c r="K58" s="12">
        <f t="shared" si="203"/>
        <v>0</v>
      </c>
      <c r="L58" s="12">
        <f t="shared" si="203"/>
        <v>0</v>
      </c>
      <c r="M58" s="12">
        <f t="shared" si="203"/>
        <v>0</v>
      </c>
      <c r="N58" s="12">
        <f t="shared" si="203"/>
        <v>0</v>
      </c>
      <c r="O58" s="20">
        <f t="shared" si="203"/>
        <v>0</v>
      </c>
    </row>
    <row r="59" spans="2:15" outlineLevel="1" x14ac:dyDescent="0.3">
      <c r="B59" s="10" t="s">
        <v>0</v>
      </c>
      <c r="C59" s="13" t="str">
        <f t="shared" ref="C59:O59" si="204">IFERROR(C58/C$5,"")</f>
        <v/>
      </c>
      <c r="D59" s="13" t="str">
        <f t="shared" si="204"/>
        <v/>
      </c>
      <c r="E59" s="13" t="str">
        <f t="shared" si="204"/>
        <v/>
      </c>
      <c r="F59" s="13" t="str">
        <f t="shared" si="204"/>
        <v/>
      </c>
      <c r="G59" s="13" t="str">
        <f t="shared" si="204"/>
        <v/>
      </c>
      <c r="H59" s="13" t="str">
        <f t="shared" si="204"/>
        <v/>
      </c>
      <c r="I59" s="13" t="str">
        <f t="shared" si="204"/>
        <v/>
      </c>
      <c r="J59" s="13" t="str">
        <f t="shared" si="204"/>
        <v/>
      </c>
      <c r="K59" s="13" t="str">
        <f t="shared" si="204"/>
        <v/>
      </c>
      <c r="L59" s="13" t="str">
        <f t="shared" si="204"/>
        <v/>
      </c>
      <c r="M59" s="13" t="str">
        <f t="shared" si="204"/>
        <v/>
      </c>
      <c r="N59" s="13" t="str">
        <f t="shared" si="204"/>
        <v/>
      </c>
      <c r="O59" s="21" t="str">
        <f t="shared" si="204"/>
        <v/>
      </c>
    </row>
    <row r="60" spans="2:15" outlineLevel="1" x14ac:dyDescent="0.3">
      <c r="B60" s="10" t="s">
        <v>39</v>
      </c>
      <c r="C60" s="12"/>
      <c r="D60" s="12">
        <f>C60</f>
        <v>0</v>
      </c>
      <c r="E60" s="12">
        <f t="shared" ref="E60:O60" si="205">D60</f>
        <v>0</v>
      </c>
      <c r="F60" s="12">
        <f t="shared" si="205"/>
        <v>0</v>
      </c>
      <c r="G60" s="12">
        <f t="shared" si="205"/>
        <v>0</v>
      </c>
      <c r="H60" s="12">
        <f t="shared" si="205"/>
        <v>0</v>
      </c>
      <c r="I60" s="12">
        <f t="shared" si="205"/>
        <v>0</v>
      </c>
      <c r="J60" s="12">
        <f t="shared" si="205"/>
        <v>0</v>
      </c>
      <c r="K60" s="12">
        <f t="shared" si="205"/>
        <v>0</v>
      </c>
      <c r="L60" s="12">
        <f t="shared" si="205"/>
        <v>0</v>
      </c>
      <c r="M60" s="12">
        <f t="shared" si="205"/>
        <v>0</v>
      </c>
      <c r="N60" s="12">
        <f t="shared" si="205"/>
        <v>0</v>
      </c>
      <c r="O60" s="20">
        <f t="shared" si="205"/>
        <v>0</v>
      </c>
    </row>
    <row r="61" spans="2:15" outlineLevel="1" x14ac:dyDescent="0.3">
      <c r="B61" s="10" t="s">
        <v>0</v>
      </c>
      <c r="C61" s="13" t="str">
        <f t="shared" ref="C61:O61" si="206">IFERROR(C60/C$5,"")</f>
        <v/>
      </c>
      <c r="D61" s="13" t="str">
        <f t="shared" si="206"/>
        <v/>
      </c>
      <c r="E61" s="13" t="str">
        <f t="shared" si="206"/>
        <v/>
      </c>
      <c r="F61" s="13" t="str">
        <f t="shared" si="206"/>
        <v/>
      </c>
      <c r="G61" s="13" t="str">
        <f t="shared" si="206"/>
        <v/>
      </c>
      <c r="H61" s="13" t="str">
        <f t="shared" si="206"/>
        <v/>
      </c>
      <c r="I61" s="13" t="str">
        <f t="shared" si="206"/>
        <v/>
      </c>
      <c r="J61" s="13" t="str">
        <f t="shared" si="206"/>
        <v/>
      </c>
      <c r="K61" s="13" t="str">
        <f t="shared" si="206"/>
        <v/>
      </c>
      <c r="L61" s="13" t="str">
        <f t="shared" si="206"/>
        <v/>
      </c>
      <c r="M61" s="13" t="str">
        <f t="shared" si="206"/>
        <v/>
      </c>
      <c r="N61" s="13" t="str">
        <f t="shared" si="206"/>
        <v/>
      </c>
      <c r="O61" s="21" t="str">
        <f t="shared" si="206"/>
        <v/>
      </c>
    </row>
    <row r="62" spans="2:15" outlineLevel="1" x14ac:dyDescent="0.3">
      <c r="B62" s="10" t="s">
        <v>40</v>
      </c>
      <c r="C62" s="12"/>
      <c r="D62" s="12">
        <f>C62</f>
        <v>0</v>
      </c>
      <c r="E62" s="12">
        <f t="shared" ref="E62:O62" si="207">D62</f>
        <v>0</v>
      </c>
      <c r="F62" s="12">
        <f t="shared" si="207"/>
        <v>0</v>
      </c>
      <c r="G62" s="12">
        <f t="shared" si="207"/>
        <v>0</v>
      </c>
      <c r="H62" s="12">
        <f t="shared" si="207"/>
        <v>0</v>
      </c>
      <c r="I62" s="12">
        <f t="shared" si="207"/>
        <v>0</v>
      </c>
      <c r="J62" s="12">
        <f t="shared" si="207"/>
        <v>0</v>
      </c>
      <c r="K62" s="12">
        <f t="shared" si="207"/>
        <v>0</v>
      </c>
      <c r="L62" s="12">
        <f t="shared" si="207"/>
        <v>0</v>
      </c>
      <c r="M62" s="12">
        <f t="shared" si="207"/>
        <v>0</v>
      </c>
      <c r="N62" s="12">
        <f t="shared" si="207"/>
        <v>0</v>
      </c>
      <c r="O62" s="20">
        <f t="shared" si="207"/>
        <v>0</v>
      </c>
    </row>
    <row r="63" spans="2:15" outlineLevel="1" x14ac:dyDescent="0.3">
      <c r="B63" s="10" t="s">
        <v>0</v>
      </c>
      <c r="C63" s="13" t="str">
        <f t="shared" ref="C63:O63" si="208">IFERROR(C62/C$5,"")</f>
        <v/>
      </c>
      <c r="D63" s="13" t="str">
        <f t="shared" si="208"/>
        <v/>
      </c>
      <c r="E63" s="13" t="str">
        <f t="shared" si="208"/>
        <v/>
      </c>
      <c r="F63" s="13" t="str">
        <f t="shared" si="208"/>
        <v/>
      </c>
      <c r="G63" s="13" t="str">
        <f t="shared" si="208"/>
        <v/>
      </c>
      <c r="H63" s="13" t="str">
        <f t="shared" si="208"/>
        <v/>
      </c>
      <c r="I63" s="13" t="str">
        <f t="shared" si="208"/>
        <v/>
      </c>
      <c r="J63" s="13" t="str">
        <f t="shared" si="208"/>
        <v/>
      </c>
      <c r="K63" s="13" t="str">
        <f t="shared" si="208"/>
        <v/>
      </c>
      <c r="L63" s="13" t="str">
        <f t="shared" si="208"/>
        <v/>
      </c>
      <c r="M63" s="13" t="str">
        <f t="shared" si="208"/>
        <v/>
      </c>
      <c r="N63" s="13" t="str">
        <f t="shared" si="208"/>
        <v/>
      </c>
      <c r="O63" s="21" t="str">
        <f t="shared" si="208"/>
        <v/>
      </c>
    </row>
    <row r="64" spans="2:15" outlineLevel="1" x14ac:dyDescent="0.3">
      <c r="B64" s="10" t="s">
        <v>41</v>
      </c>
      <c r="C64" s="12"/>
      <c r="D64" s="12">
        <f>C64</f>
        <v>0</v>
      </c>
      <c r="E64" s="12">
        <f t="shared" ref="E64:O64" si="209">D64</f>
        <v>0</v>
      </c>
      <c r="F64" s="12">
        <f t="shared" si="209"/>
        <v>0</v>
      </c>
      <c r="G64" s="12">
        <f t="shared" si="209"/>
        <v>0</v>
      </c>
      <c r="H64" s="12">
        <f t="shared" si="209"/>
        <v>0</v>
      </c>
      <c r="I64" s="12">
        <f t="shared" si="209"/>
        <v>0</v>
      </c>
      <c r="J64" s="12">
        <f t="shared" si="209"/>
        <v>0</v>
      </c>
      <c r="K64" s="12">
        <f t="shared" si="209"/>
        <v>0</v>
      </c>
      <c r="L64" s="12">
        <f t="shared" si="209"/>
        <v>0</v>
      </c>
      <c r="M64" s="12">
        <f t="shared" si="209"/>
        <v>0</v>
      </c>
      <c r="N64" s="12">
        <f t="shared" si="209"/>
        <v>0</v>
      </c>
      <c r="O64" s="20">
        <f t="shared" si="209"/>
        <v>0</v>
      </c>
    </row>
    <row r="65" spans="2:15" outlineLevel="1" x14ac:dyDescent="0.3">
      <c r="B65" s="10" t="s">
        <v>0</v>
      </c>
      <c r="C65" s="13" t="str">
        <f t="shared" ref="C65:O65" si="210">IFERROR(C64/C$5,"")</f>
        <v/>
      </c>
      <c r="D65" s="13" t="str">
        <f t="shared" si="210"/>
        <v/>
      </c>
      <c r="E65" s="13" t="str">
        <f t="shared" si="210"/>
        <v/>
      </c>
      <c r="F65" s="13" t="str">
        <f t="shared" si="210"/>
        <v/>
      </c>
      <c r="G65" s="13" t="str">
        <f t="shared" si="210"/>
        <v/>
      </c>
      <c r="H65" s="13" t="str">
        <f t="shared" si="210"/>
        <v/>
      </c>
      <c r="I65" s="13" t="str">
        <f t="shared" si="210"/>
        <v/>
      </c>
      <c r="J65" s="13" t="str">
        <f t="shared" si="210"/>
        <v/>
      </c>
      <c r="K65" s="13" t="str">
        <f t="shared" si="210"/>
        <v/>
      </c>
      <c r="L65" s="13" t="str">
        <f t="shared" si="210"/>
        <v/>
      </c>
      <c r="M65" s="13" t="str">
        <f t="shared" si="210"/>
        <v/>
      </c>
      <c r="N65" s="13" t="str">
        <f t="shared" si="210"/>
        <v/>
      </c>
      <c r="O65" s="21" t="str">
        <f t="shared" si="210"/>
        <v/>
      </c>
    </row>
    <row r="66" spans="2:15" outlineLevel="1" x14ac:dyDescent="0.3">
      <c r="B66" s="10" t="s">
        <v>42</v>
      </c>
      <c r="C66" s="12"/>
      <c r="D66" s="12">
        <f>C66</f>
        <v>0</v>
      </c>
      <c r="E66" s="12">
        <f t="shared" ref="E66:O66" si="211">D66</f>
        <v>0</v>
      </c>
      <c r="F66" s="12">
        <f t="shared" si="211"/>
        <v>0</v>
      </c>
      <c r="G66" s="12">
        <f t="shared" si="211"/>
        <v>0</v>
      </c>
      <c r="H66" s="12">
        <f t="shared" si="211"/>
        <v>0</v>
      </c>
      <c r="I66" s="12">
        <f t="shared" si="211"/>
        <v>0</v>
      </c>
      <c r="J66" s="12">
        <f t="shared" si="211"/>
        <v>0</v>
      </c>
      <c r="K66" s="12">
        <f t="shared" si="211"/>
        <v>0</v>
      </c>
      <c r="L66" s="12">
        <f t="shared" si="211"/>
        <v>0</v>
      </c>
      <c r="M66" s="12">
        <f t="shared" si="211"/>
        <v>0</v>
      </c>
      <c r="N66" s="12">
        <f t="shared" si="211"/>
        <v>0</v>
      </c>
      <c r="O66" s="20">
        <f t="shared" si="211"/>
        <v>0</v>
      </c>
    </row>
    <row r="67" spans="2:15" outlineLevel="1" x14ac:dyDescent="0.3">
      <c r="B67" s="10" t="s">
        <v>0</v>
      </c>
      <c r="C67" s="13" t="str">
        <f t="shared" ref="C67:O67" si="212">IFERROR(C66/C$5,"")</f>
        <v/>
      </c>
      <c r="D67" s="13" t="str">
        <f t="shared" si="212"/>
        <v/>
      </c>
      <c r="E67" s="13" t="str">
        <f t="shared" si="212"/>
        <v/>
      </c>
      <c r="F67" s="13" t="str">
        <f t="shared" si="212"/>
        <v/>
      </c>
      <c r="G67" s="13" t="str">
        <f t="shared" si="212"/>
        <v/>
      </c>
      <c r="H67" s="13" t="str">
        <f t="shared" si="212"/>
        <v/>
      </c>
      <c r="I67" s="13" t="str">
        <f t="shared" si="212"/>
        <v/>
      </c>
      <c r="J67" s="13" t="str">
        <f t="shared" si="212"/>
        <v/>
      </c>
      <c r="K67" s="13" t="str">
        <f t="shared" si="212"/>
        <v/>
      </c>
      <c r="L67" s="13" t="str">
        <f t="shared" si="212"/>
        <v/>
      </c>
      <c r="M67" s="13" t="str">
        <f t="shared" si="212"/>
        <v/>
      </c>
      <c r="N67" s="13" t="str">
        <f t="shared" si="212"/>
        <v/>
      </c>
      <c r="O67" s="21" t="str">
        <f t="shared" si="212"/>
        <v/>
      </c>
    </row>
    <row r="68" spans="2:15" outlineLevel="1" x14ac:dyDescent="0.3">
      <c r="B68" s="10" t="s">
        <v>27</v>
      </c>
      <c r="C68" s="12"/>
      <c r="D68" s="12">
        <f>C68</f>
        <v>0</v>
      </c>
      <c r="E68" s="12">
        <f t="shared" ref="E68:O68" si="213">D68</f>
        <v>0</v>
      </c>
      <c r="F68" s="12">
        <f t="shared" si="213"/>
        <v>0</v>
      </c>
      <c r="G68" s="12">
        <f t="shared" si="213"/>
        <v>0</v>
      </c>
      <c r="H68" s="12">
        <f t="shared" si="213"/>
        <v>0</v>
      </c>
      <c r="I68" s="12">
        <f t="shared" si="213"/>
        <v>0</v>
      </c>
      <c r="J68" s="12">
        <f t="shared" si="213"/>
        <v>0</v>
      </c>
      <c r="K68" s="12">
        <f t="shared" si="213"/>
        <v>0</v>
      </c>
      <c r="L68" s="12">
        <f t="shared" si="213"/>
        <v>0</v>
      </c>
      <c r="M68" s="12">
        <f t="shared" si="213"/>
        <v>0</v>
      </c>
      <c r="N68" s="12">
        <f t="shared" si="213"/>
        <v>0</v>
      </c>
      <c r="O68" s="20">
        <f t="shared" si="213"/>
        <v>0</v>
      </c>
    </row>
    <row r="69" spans="2:15" outlineLevel="1" x14ac:dyDescent="0.3">
      <c r="B69" s="10" t="s">
        <v>0</v>
      </c>
      <c r="C69" s="13" t="str">
        <f t="shared" ref="C69:O69" si="214">IFERROR(C68/C$5,"")</f>
        <v/>
      </c>
      <c r="D69" s="13" t="str">
        <f t="shared" si="214"/>
        <v/>
      </c>
      <c r="E69" s="13" t="str">
        <f t="shared" si="214"/>
        <v/>
      </c>
      <c r="F69" s="13" t="str">
        <f t="shared" si="214"/>
        <v/>
      </c>
      <c r="G69" s="13" t="str">
        <f t="shared" si="214"/>
        <v/>
      </c>
      <c r="H69" s="13" t="str">
        <f t="shared" si="214"/>
        <v/>
      </c>
      <c r="I69" s="13" t="str">
        <f t="shared" si="214"/>
        <v/>
      </c>
      <c r="J69" s="13" t="str">
        <f t="shared" si="214"/>
        <v/>
      </c>
      <c r="K69" s="13" t="str">
        <f t="shared" si="214"/>
        <v/>
      </c>
      <c r="L69" s="13" t="str">
        <f t="shared" si="214"/>
        <v/>
      </c>
      <c r="M69" s="13" t="str">
        <f t="shared" si="214"/>
        <v/>
      </c>
      <c r="N69" s="13" t="str">
        <f t="shared" si="214"/>
        <v/>
      </c>
      <c r="O69" s="21" t="str">
        <f t="shared" si="214"/>
        <v/>
      </c>
    </row>
    <row r="70" spans="2:15" x14ac:dyDescent="0.3">
      <c r="B70" s="28" t="s">
        <v>10</v>
      </c>
      <c r="C70" s="31"/>
      <c r="D70" s="29" t="str">
        <f>IFERROR(D5*$C$71,"")</f>
        <v/>
      </c>
      <c r="E70" s="29" t="str">
        <f>IFERROR(D70,"")</f>
        <v/>
      </c>
      <c r="F70" s="29" t="str">
        <f t="shared" ref="F70:O70" si="215">IFERROR(E70,"")</f>
        <v/>
      </c>
      <c r="G70" s="29" t="str">
        <f t="shared" si="215"/>
        <v/>
      </c>
      <c r="H70" s="29" t="str">
        <f t="shared" si="215"/>
        <v/>
      </c>
      <c r="I70" s="29" t="str">
        <f t="shared" si="215"/>
        <v/>
      </c>
      <c r="J70" s="29" t="str">
        <f t="shared" si="215"/>
        <v/>
      </c>
      <c r="K70" s="29" t="str">
        <f t="shared" si="215"/>
        <v/>
      </c>
      <c r="L70" s="29" t="str">
        <f t="shared" si="215"/>
        <v/>
      </c>
      <c r="M70" s="29" t="str">
        <f t="shared" si="215"/>
        <v/>
      </c>
      <c r="N70" s="29" t="str">
        <f t="shared" si="215"/>
        <v/>
      </c>
      <c r="O70" s="30" t="str">
        <f t="shared" si="215"/>
        <v/>
      </c>
    </row>
    <row r="71" spans="2:15" x14ac:dyDescent="0.3">
      <c r="B71" s="10" t="s">
        <v>0</v>
      </c>
      <c r="C71" s="13" t="str">
        <f t="shared" ref="C71:N71" si="216">IFERROR(C70/C$5,"")</f>
        <v/>
      </c>
      <c r="D71" s="13" t="str">
        <f t="shared" si="216"/>
        <v/>
      </c>
      <c r="E71" s="13" t="str">
        <f t="shared" si="216"/>
        <v/>
      </c>
      <c r="F71" s="13" t="str">
        <f t="shared" si="216"/>
        <v/>
      </c>
      <c r="G71" s="13" t="str">
        <f t="shared" si="216"/>
        <v/>
      </c>
      <c r="H71" s="13" t="str">
        <f t="shared" si="216"/>
        <v/>
      </c>
      <c r="I71" s="13" t="str">
        <f t="shared" si="216"/>
        <v/>
      </c>
      <c r="J71" s="13" t="str">
        <f t="shared" si="216"/>
        <v/>
      </c>
      <c r="K71" s="13" t="str">
        <f t="shared" si="216"/>
        <v/>
      </c>
      <c r="L71" s="13" t="str">
        <f t="shared" si="216"/>
        <v/>
      </c>
      <c r="M71" s="13" t="str">
        <f t="shared" si="216"/>
        <v/>
      </c>
      <c r="N71" s="13" t="str">
        <f t="shared" si="216"/>
        <v/>
      </c>
      <c r="O71" s="21" t="str">
        <f t="shared" ref="O71" si="217">IFERROR(O70/O$5,"")</f>
        <v/>
      </c>
    </row>
    <row r="72" spans="2:15" collapsed="1" x14ac:dyDescent="0.3">
      <c r="B72" s="28" t="s">
        <v>11</v>
      </c>
      <c r="C72" s="29">
        <f>IFERROR(C70+C52+C34+C16,"")</f>
        <v>0</v>
      </c>
      <c r="D72" s="29" t="str">
        <f>IFERROR(D70+D52+D34+D16,"")</f>
        <v/>
      </c>
      <c r="E72" s="29" t="str">
        <f t="shared" ref="E72:O72" si="218">IFERROR(E70+E52+E34+E16,"")</f>
        <v/>
      </c>
      <c r="F72" s="29" t="str">
        <f t="shared" si="218"/>
        <v/>
      </c>
      <c r="G72" s="29" t="str">
        <f t="shared" si="218"/>
        <v/>
      </c>
      <c r="H72" s="29" t="str">
        <f t="shared" si="218"/>
        <v/>
      </c>
      <c r="I72" s="29" t="str">
        <f t="shared" si="218"/>
        <v/>
      </c>
      <c r="J72" s="29" t="str">
        <f t="shared" si="218"/>
        <v/>
      </c>
      <c r="K72" s="29" t="str">
        <f t="shared" si="218"/>
        <v/>
      </c>
      <c r="L72" s="29" t="str">
        <f t="shared" si="218"/>
        <v/>
      </c>
      <c r="M72" s="29" t="str">
        <f t="shared" si="218"/>
        <v/>
      </c>
      <c r="N72" s="29" t="str">
        <f t="shared" si="218"/>
        <v/>
      </c>
      <c r="O72" s="30" t="str">
        <f t="shared" si="218"/>
        <v/>
      </c>
    </row>
    <row r="73" spans="2:15" x14ac:dyDescent="0.3">
      <c r="B73" s="10" t="s">
        <v>0</v>
      </c>
      <c r="C73" s="13" t="str">
        <f t="shared" ref="C73:N73" si="219">IFERROR(C72/C$5,"")</f>
        <v/>
      </c>
      <c r="D73" s="13" t="str">
        <f t="shared" si="219"/>
        <v/>
      </c>
      <c r="E73" s="13" t="str">
        <f t="shared" si="219"/>
        <v/>
      </c>
      <c r="F73" s="13" t="str">
        <f t="shared" si="219"/>
        <v/>
      </c>
      <c r="G73" s="13" t="str">
        <f t="shared" si="219"/>
        <v/>
      </c>
      <c r="H73" s="13" t="str">
        <f t="shared" si="219"/>
        <v/>
      </c>
      <c r="I73" s="13" t="str">
        <f t="shared" si="219"/>
        <v/>
      </c>
      <c r="J73" s="13" t="str">
        <f t="shared" si="219"/>
        <v/>
      </c>
      <c r="K73" s="13" t="str">
        <f t="shared" si="219"/>
        <v/>
      </c>
      <c r="L73" s="13" t="str">
        <f t="shared" si="219"/>
        <v/>
      </c>
      <c r="M73" s="13" t="str">
        <f t="shared" si="219"/>
        <v/>
      </c>
      <c r="N73" s="13" t="str">
        <f t="shared" si="219"/>
        <v/>
      </c>
      <c r="O73" s="21" t="str">
        <f t="shared" ref="O73" si="220">IFERROR(O72/O$5,"")</f>
        <v/>
      </c>
    </row>
    <row r="74" spans="2:15" collapsed="1" x14ac:dyDescent="0.3">
      <c r="B74" s="28" t="s">
        <v>12</v>
      </c>
      <c r="C74" s="29">
        <f>IFERROR(C5-C72,"")</f>
        <v>0</v>
      </c>
      <c r="D74" s="29" t="str">
        <f>IFERROR(D5-D72,"")</f>
        <v/>
      </c>
      <c r="E74" s="29" t="str">
        <f t="shared" ref="E74:O74" si="221">IFERROR(E5-E72,"")</f>
        <v/>
      </c>
      <c r="F74" s="29" t="str">
        <f t="shared" si="221"/>
        <v/>
      </c>
      <c r="G74" s="29" t="str">
        <f t="shared" si="221"/>
        <v/>
      </c>
      <c r="H74" s="29" t="str">
        <f t="shared" si="221"/>
        <v/>
      </c>
      <c r="I74" s="29" t="str">
        <f t="shared" si="221"/>
        <v/>
      </c>
      <c r="J74" s="29" t="str">
        <f t="shared" si="221"/>
        <v/>
      </c>
      <c r="K74" s="29" t="str">
        <f t="shared" si="221"/>
        <v/>
      </c>
      <c r="L74" s="29" t="str">
        <f t="shared" si="221"/>
        <v/>
      </c>
      <c r="M74" s="29" t="str">
        <f t="shared" si="221"/>
        <v/>
      </c>
      <c r="N74" s="29" t="str">
        <f t="shared" si="221"/>
        <v/>
      </c>
      <c r="O74" s="30" t="str">
        <f t="shared" si="221"/>
        <v/>
      </c>
    </row>
    <row r="75" spans="2:15" s="2" customFormat="1" ht="14.5" thickBot="1" x14ac:dyDescent="0.35">
      <c r="B75" s="16" t="s">
        <v>0</v>
      </c>
      <c r="C75" s="17" t="str">
        <f t="shared" ref="C75:N75" si="222">IFERROR(C74/C$5,"")</f>
        <v/>
      </c>
      <c r="D75" s="17" t="str">
        <f t="shared" si="222"/>
        <v/>
      </c>
      <c r="E75" s="17" t="str">
        <f t="shared" si="222"/>
        <v/>
      </c>
      <c r="F75" s="17" t="str">
        <f t="shared" si="222"/>
        <v/>
      </c>
      <c r="G75" s="17" t="str">
        <f t="shared" si="222"/>
        <v/>
      </c>
      <c r="H75" s="17" t="str">
        <f t="shared" si="222"/>
        <v/>
      </c>
      <c r="I75" s="17" t="str">
        <f t="shared" si="222"/>
        <v/>
      </c>
      <c r="J75" s="17" t="str">
        <f t="shared" si="222"/>
        <v/>
      </c>
      <c r="K75" s="17" t="str">
        <f t="shared" si="222"/>
        <v/>
      </c>
      <c r="L75" s="17" t="str">
        <f t="shared" si="222"/>
        <v/>
      </c>
      <c r="M75" s="17" t="str">
        <f t="shared" si="222"/>
        <v/>
      </c>
      <c r="N75" s="17" t="str">
        <f t="shared" si="222"/>
        <v/>
      </c>
      <c r="O75" s="27" t="str">
        <f t="shared" ref="O75" si="223">IFERROR(O74/O$5,"")</f>
        <v/>
      </c>
    </row>
    <row r="76" spans="2:15" x14ac:dyDescent="0.3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2:15" x14ac:dyDescent="0.3"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2"/>
      <c r="O77" s="2"/>
    </row>
  </sheetData>
  <dataValidations count="1">
    <dataValidation type="list" allowBlank="1" showInputMessage="1" showErrorMessage="1" sqref="F2" xr:uid="{00000000-0002-0000-0500-000000000000}">
      <formula1>"רווה 2020, רווה 2020 - יעד"</formula1>
    </dataValidation>
  </dataValidations>
  <pageMargins left="0.7" right="0.7" top="0.75" bottom="0.75" header="0.3" footer="0.3"/>
  <pageSetup paperSize="9" scale="6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ניתוח רגישות</vt:lpstr>
      <vt:lpstr>'ניתוח רגישות'!WPrint_Area_W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Tamir</dc:creator>
  <cp:lastModifiedBy>גיל גיל</cp:lastModifiedBy>
  <cp:lastPrinted>2019-05-29T13:15:20Z</cp:lastPrinted>
  <dcterms:created xsi:type="dcterms:W3CDTF">2012-11-03T15:49:34Z</dcterms:created>
  <dcterms:modified xsi:type="dcterms:W3CDTF">2023-10-31T07:40:50Z</dcterms:modified>
</cp:coreProperties>
</file>