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תיקי יועצים\גיל\ניסוי\מיתוג 2023\"/>
    </mc:Choice>
  </mc:AlternateContent>
  <xr:revisionPtr revIDLastSave="0" documentId="13_ncr:1_{B5774F1B-2FFD-49F9-AD65-B11C43B4E6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אובליגו " sheetId="4" r:id="rId1"/>
    <sheet name="מחשבון הלוואות" sheetId="5" r:id="rId2"/>
    <sheet name="שפיצר השוואתי" sheetId="6" r:id="rId3"/>
    <sheet name="גרייס חלקי" sheetId="7" r:id="rId4"/>
    <sheet name="גרייס מלא-בלון" sheetId="8" r:id="rId5"/>
  </sheets>
  <definedNames>
    <definedName name="_xlnm.Print_Area" localSheetId="0">'אובליגו '!$B$1:$AC$34</definedName>
  </definedNames>
  <calcPr calcId="181029"/>
</workbook>
</file>

<file path=xl/calcChain.xml><?xml version="1.0" encoding="utf-8"?>
<calcChain xmlns="http://schemas.openxmlformats.org/spreadsheetml/2006/main">
  <c r="B17" i="8" l="1"/>
  <c r="B18" i="8" s="1"/>
  <c r="E16" i="8"/>
  <c r="C16" i="8"/>
  <c r="D9" i="8"/>
  <c r="D4" i="8"/>
  <c r="B21" i="7"/>
  <c r="B22" i="7" s="1"/>
  <c r="B20" i="7"/>
  <c r="B19" i="7"/>
  <c r="C18" i="7"/>
  <c r="D6" i="7"/>
  <c r="D4" i="7"/>
  <c r="D10" i="7" s="1"/>
  <c r="B20" i="6"/>
  <c r="B21" i="6" s="1"/>
  <c r="I19" i="6"/>
  <c r="I18" i="6"/>
  <c r="B18" i="6"/>
  <c r="B19" i="6" s="1"/>
  <c r="I15" i="6"/>
  <c r="B15" i="6"/>
  <c r="F9" i="6"/>
  <c r="F8" i="6"/>
  <c r="F7" i="6"/>
  <c r="E7" i="6"/>
  <c r="E5" i="6" s="1"/>
  <c r="D7" i="6"/>
  <c r="F6" i="6"/>
  <c r="D5" i="6"/>
  <c r="B15" i="5"/>
  <c r="B16" i="5" s="1"/>
  <c r="C14" i="5"/>
  <c r="F14" i="5" s="1"/>
  <c r="D7" i="5"/>
  <c r="L33" i="4"/>
  <c r="L26" i="4"/>
  <c r="L18" i="4"/>
  <c r="L11" i="4"/>
  <c r="H35" i="4"/>
  <c r="M35" i="4"/>
  <c r="N35" i="4"/>
  <c r="O35" i="4"/>
  <c r="P35" i="4"/>
  <c r="Q35" i="4"/>
  <c r="R35" i="4"/>
  <c r="S35" i="4"/>
  <c r="T35" i="4"/>
  <c r="U35" i="4"/>
  <c r="V35" i="4"/>
  <c r="W35" i="4"/>
  <c r="X35" i="4"/>
  <c r="G35" i="4"/>
  <c r="B19" i="8" l="1"/>
  <c r="F16" i="8"/>
  <c r="D16" i="8"/>
  <c r="G16" i="8" s="1"/>
  <c r="C17" i="8" s="1"/>
  <c r="B23" i="7"/>
  <c r="D18" i="7"/>
  <c r="G18" i="7" s="1"/>
  <c r="C19" i="7" s="1"/>
  <c r="E18" i="7"/>
  <c r="F18" i="7" s="1"/>
  <c r="D11" i="7"/>
  <c r="E10" i="6"/>
  <c r="F10" i="6" s="1"/>
  <c r="F5" i="6"/>
  <c r="J17" i="6"/>
  <c r="B22" i="6"/>
  <c r="I20" i="6"/>
  <c r="C17" i="6"/>
  <c r="D10" i="6"/>
  <c r="B17" i="5"/>
  <c r="D14" i="5"/>
  <c r="E14" i="5" s="1"/>
  <c r="G14" i="5" s="1"/>
  <c r="C15" i="5" s="1"/>
  <c r="L19" i="4"/>
  <c r="AB33" i="4"/>
  <c r="AA33" i="4"/>
  <c r="X33" i="4"/>
  <c r="W33" i="4"/>
  <c r="V33" i="4"/>
  <c r="U33" i="4"/>
  <c r="T33" i="4"/>
  <c r="S33" i="4"/>
  <c r="AB26" i="4"/>
  <c r="AA26" i="4"/>
  <c r="X26" i="4"/>
  <c r="W26" i="4"/>
  <c r="V26" i="4"/>
  <c r="U26" i="4"/>
  <c r="T26" i="4"/>
  <c r="S26" i="4"/>
  <c r="AB18" i="4"/>
  <c r="AA18" i="4"/>
  <c r="X18" i="4"/>
  <c r="W18" i="4"/>
  <c r="V18" i="4"/>
  <c r="U18" i="4"/>
  <c r="T18" i="4"/>
  <c r="S18" i="4"/>
  <c r="AB11" i="4"/>
  <c r="AA11" i="4"/>
  <c r="X11" i="4"/>
  <c r="W11" i="4"/>
  <c r="V11" i="4"/>
  <c r="U11" i="4"/>
  <c r="T11" i="4"/>
  <c r="S11" i="4"/>
  <c r="R33" i="4"/>
  <c r="Q33" i="4"/>
  <c r="P33" i="4"/>
  <c r="O33" i="4"/>
  <c r="R26" i="4"/>
  <c r="Q26" i="4"/>
  <c r="P26" i="4"/>
  <c r="O26" i="4"/>
  <c r="R18" i="4"/>
  <c r="Q18" i="4"/>
  <c r="P18" i="4"/>
  <c r="O18" i="4"/>
  <c r="R11" i="4"/>
  <c r="Q11" i="4"/>
  <c r="P11" i="4"/>
  <c r="O11" i="4"/>
  <c r="N33" i="4"/>
  <c r="M33" i="4"/>
  <c r="N26" i="4"/>
  <c r="M26" i="4"/>
  <c r="N18" i="4"/>
  <c r="M18" i="4"/>
  <c r="N11" i="4"/>
  <c r="M11" i="4"/>
  <c r="F17" i="8" l="1"/>
  <c r="G17" i="8"/>
  <c r="C18" i="8" s="1"/>
  <c r="D17" i="8"/>
  <c r="E17" i="8"/>
  <c r="B20" i="8"/>
  <c r="D19" i="7"/>
  <c r="E19" i="7"/>
  <c r="F19" i="7" s="1"/>
  <c r="G19" i="7"/>
  <c r="C20" i="7" s="1"/>
  <c r="B24" i="7"/>
  <c r="I21" i="6"/>
  <c r="B23" i="6"/>
  <c r="M17" i="6"/>
  <c r="K17" i="6"/>
  <c r="D17" i="6"/>
  <c r="F17" i="6"/>
  <c r="E17" i="6" s="1"/>
  <c r="G17" i="6" s="1"/>
  <c r="C18" i="6" s="1"/>
  <c r="D15" i="5"/>
  <c r="F15" i="5"/>
  <c r="E15" i="5" s="1"/>
  <c r="G15" i="5" s="1"/>
  <c r="C16" i="5" s="1"/>
  <c r="B18" i="5"/>
  <c r="R19" i="4"/>
  <c r="Q19" i="4"/>
  <c r="S19" i="4"/>
  <c r="S34" i="4"/>
  <c r="P34" i="4"/>
  <c r="T19" i="4"/>
  <c r="T34" i="4"/>
  <c r="U19" i="4"/>
  <c r="U34" i="4"/>
  <c r="V19" i="4"/>
  <c r="V34" i="4"/>
  <c r="P19" i="4"/>
  <c r="O34" i="4"/>
  <c r="W19" i="4"/>
  <c r="W34" i="4"/>
  <c r="X19" i="4"/>
  <c r="X34" i="4"/>
  <c r="Q34" i="4"/>
  <c r="AA19" i="4"/>
  <c r="AA34" i="4"/>
  <c r="O19" i="4"/>
  <c r="R34" i="4"/>
  <c r="AB19" i="4"/>
  <c r="AB34" i="4"/>
  <c r="M34" i="4"/>
  <c r="N34" i="4"/>
  <c r="M19" i="4"/>
  <c r="N19" i="4"/>
  <c r="C41" i="4"/>
  <c r="D41" i="4"/>
  <c r="B21" i="8" l="1"/>
  <c r="E18" i="8"/>
  <c r="D18" i="8"/>
  <c r="G18" i="8"/>
  <c r="C19" i="8" s="1"/>
  <c r="F18" i="8"/>
  <c r="E20" i="7"/>
  <c r="F20" i="7" s="1"/>
  <c r="D20" i="7"/>
  <c r="G20" i="7" s="1"/>
  <c r="C21" i="7" s="1"/>
  <c r="B25" i="7"/>
  <c r="F18" i="6"/>
  <c r="E18" i="6" s="1"/>
  <c r="G18" i="6" s="1"/>
  <c r="C19" i="6" s="1"/>
  <c r="D18" i="6"/>
  <c r="L17" i="6"/>
  <c r="N17" i="6" s="1"/>
  <c r="J18" i="6" s="1"/>
  <c r="B24" i="6"/>
  <c r="I22" i="6"/>
  <c r="F16" i="5"/>
  <c r="E16" i="5" s="1"/>
  <c r="G16" i="5" s="1"/>
  <c r="C17" i="5" s="1"/>
  <c r="D16" i="5"/>
  <c r="B19" i="5"/>
  <c r="D43" i="4"/>
  <c r="D44" i="4"/>
  <c r="D45" i="4"/>
  <c r="D42" i="4"/>
  <c r="E19" i="8" l="1"/>
  <c r="D19" i="8"/>
  <c r="G19" i="8" s="1"/>
  <c r="C20" i="8" s="1"/>
  <c r="F19" i="8"/>
  <c r="B22" i="8"/>
  <c r="G21" i="7"/>
  <c r="C22" i="7" s="1"/>
  <c r="E21" i="7"/>
  <c r="F21" i="7" s="1"/>
  <c r="D21" i="7"/>
  <c r="B26" i="7"/>
  <c r="D19" i="6"/>
  <c r="F19" i="6"/>
  <c r="M18" i="6"/>
  <c r="L18" i="6" s="1"/>
  <c r="N18" i="6" s="1"/>
  <c r="J19" i="6" s="1"/>
  <c r="K18" i="6"/>
  <c r="I23" i="6"/>
  <c r="B25" i="6"/>
  <c r="D17" i="5"/>
  <c r="F17" i="5"/>
  <c r="E17" i="5" s="1"/>
  <c r="G17" i="5" s="1"/>
  <c r="C18" i="5" s="1"/>
  <c r="B20" i="5"/>
  <c r="D46" i="4"/>
  <c r="C45" i="4"/>
  <c r="D20" i="8" l="1"/>
  <c r="G20" i="8" s="1"/>
  <c r="C21" i="8" s="1"/>
  <c r="E20" i="8"/>
  <c r="F20" i="8" s="1"/>
  <c r="B23" i="8"/>
  <c r="E22" i="7"/>
  <c r="F22" i="7" s="1"/>
  <c r="D22" i="7"/>
  <c r="G22" i="7" s="1"/>
  <c r="C23" i="7" s="1"/>
  <c r="B27" i="7"/>
  <c r="M19" i="6"/>
  <c r="L19" i="6" s="1"/>
  <c r="N19" i="6" s="1"/>
  <c r="J20" i="6" s="1"/>
  <c r="K19" i="6"/>
  <c r="B26" i="6"/>
  <c r="I24" i="6"/>
  <c r="E19" i="6"/>
  <c r="G19" i="6" s="1"/>
  <c r="C20" i="6" s="1"/>
  <c r="F18" i="5"/>
  <c r="D18" i="5"/>
  <c r="E18" i="5" s="1"/>
  <c r="G18" i="5" s="1"/>
  <c r="C19" i="5" s="1"/>
  <c r="B21" i="5"/>
  <c r="C42" i="4"/>
  <c r="F21" i="8" l="1"/>
  <c r="E21" i="8"/>
  <c r="D21" i="8"/>
  <c r="G21" i="8" s="1"/>
  <c r="C22" i="8" s="1"/>
  <c r="B24" i="8"/>
  <c r="D23" i="7"/>
  <c r="E23" i="7"/>
  <c r="F23" i="7"/>
  <c r="G23" i="7"/>
  <c r="C24" i="7" s="1"/>
  <c r="B28" i="7"/>
  <c r="N20" i="6"/>
  <c r="J21" i="6" s="1"/>
  <c r="M20" i="6"/>
  <c r="L20" i="6"/>
  <c r="K20" i="6"/>
  <c r="B27" i="6"/>
  <c r="F20" i="6"/>
  <c r="E20" i="6"/>
  <c r="G20" i="6" s="1"/>
  <c r="C21" i="6" s="1"/>
  <c r="D20" i="6"/>
  <c r="I25" i="6"/>
  <c r="F19" i="5"/>
  <c r="D19" i="5"/>
  <c r="E19" i="5" s="1"/>
  <c r="G19" i="5" s="1"/>
  <c r="C20" i="5" s="1"/>
  <c r="B22" i="5"/>
  <c r="C43" i="4"/>
  <c r="C44" i="4"/>
  <c r="E22" i="8" l="1"/>
  <c r="F22" i="8" s="1"/>
  <c r="D22" i="8"/>
  <c r="G22" i="8" s="1"/>
  <c r="C23" i="8" s="1"/>
  <c r="B25" i="8"/>
  <c r="B29" i="7"/>
  <c r="E24" i="7"/>
  <c r="F24" i="7" s="1"/>
  <c r="D24" i="7"/>
  <c r="G24" i="7"/>
  <c r="C25" i="7" s="1"/>
  <c r="E21" i="6"/>
  <c r="G21" i="6" s="1"/>
  <c r="C22" i="6" s="1"/>
  <c r="D21" i="6"/>
  <c r="F21" i="6"/>
  <c r="M21" i="6"/>
  <c r="L21" i="6" s="1"/>
  <c r="N21" i="6" s="1"/>
  <c r="J22" i="6" s="1"/>
  <c r="K21" i="6"/>
  <c r="B28" i="6"/>
  <c r="I26" i="6"/>
  <c r="G20" i="5"/>
  <c r="C21" i="5" s="1"/>
  <c r="F20" i="5"/>
  <c r="E20" i="5"/>
  <c r="D20" i="5"/>
  <c r="B23" i="5"/>
  <c r="C46" i="4"/>
  <c r="AC33" i="4"/>
  <c r="H33" i="4"/>
  <c r="G33" i="4"/>
  <c r="AC26" i="4"/>
  <c r="H26" i="4"/>
  <c r="G26" i="4"/>
  <c r="AC18" i="4"/>
  <c r="H18" i="4"/>
  <c r="G18" i="4"/>
  <c r="E23" i="8" l="1"/>
  <c r="D23" i="8"/>
  <c r="G23" i="8" s="1"/>
  <c r="C24" i="8" s="1"/>
  <c r="F23" i="8"/>
  <c r="B26" i="8"/>
  <c r="B30" i="7"/>
  <c r="E25" i="7"/>
  <c r="F25" i="7" s="1"/>
  <c r="D25" i="7"/>
  <c r="G25" i="7" s="1"/>
  <c r="C26" i="7" s="1"/>
  <c r="F22" i="6"/>
  <c r="E22" i="6" s="1"/>
  <c r="G22" i="6" s="1"/>
  <c r="C23" i="6" s="1"/>
  <c r="D22" i="6"/>
  <c r="M22" i="6"/>
  <c r="L22" i="6" s="1"/>
  <c r="N22" i="6" s="1"/>
  <c r="J23" i="6" s="1"/>
  <c r="K22" i="6"/>
  <c r="I27" i="6"/>
  <c r="B29" i="6"/>
  <c r="E21" i="5"/>
  <c r="G21" i="5" s="1"/>
  <c r="C22" i="5" s="1"/>
  <c r="D21" i="5"/>
  <c r="F21" i="5"/>
  <c r="B24" i="5"/>
  <c r="AC11" i="4"/>
  <c r="AC34" i="4" s="1"/>
  <c r="G11" i="4"/>
  <c r="G34" i="4" s="1"/>
  <c r="H11" i="4"/>
  <c r="H19" i="4" s="1"/>
  <c r="G24" i="8" l="1"/>
  <c r="C25" i="8" s="1"/>
  <c r="F24" i="8"/>
  <c r="D24" i="8"/>
  <c r="E24" i="8"/>
  <c r="B27" i="8"/>
  <c r="D26" i="7"/>
  <c r="G26" i="7" s="1"/>
  <c r="C27" i="7" s="1"/>
  <c r="E26" i="7"/>
  <c r="F26" i="7"/>
  <c r="B31" i="7"/>
  <c r="M23" i="6"/>
  <c r="L23" i="6" s="1"/>
  <c r="N23" i="6" s="1"/>
  <c r="J24" i="6" s="1"/>
  <c r="K23" i="6"/>
  <c r="D23" i="6"/>
  <c r="F23" i="6"/>
  <c r="E23" i="6" s="1"/>
  <c r="G23" i="6" s="1"/>
  <c r="C24" i="6" s="1"/>
  <c r="B30" i="6"/>
  <c r="I28" i="6"/>
  <c r="F22" i="5"/>
  <c r="E22" i="5" s="1"/>
  <c r="G22" i="5" s="1"/>
  <c r="C23" i="5" s="1"/>
  <c r="D22" i="5"/>
  <c r="B25" i="5"/>
  <c r="AC19" i="4"/>
  <c r="G19" i="4"/>
  <c r="H34" i="4"/>
  <c r="B28" i="8" l="1"/>
  <c r="D25" i="8"/>
  <c r="G25" i="8" s="1"/>
  <c r="C26" i="8" s="1"/>
  <c r="E25" i="8"/>
  <c r="F25" i="8" s="1"/>
  <c r="D27" i="7"/>
  <c r="E27" i="7"/>
  <c r="G27" i="7"/>
  <c r="C28" i="7" s="1"/>
  <c r="F27" i="7"/>
  <c r="B32" i="7"/>
  <c r="F24" i="6"/>
  <c r="E24" i="6" s="1"/>
  <c r="G24" i="6" s="1"/>
  <c r="C25" i="6" s="1"/>
  <c r="D24" i="6"/>
  <c r="K24" i="6"/>
  <c r="M24" i="6"/>
  <c r="L24" i="6" s="1"/>
  <c r="N24" i="6" s="1"/>
  <c r="J25" i="6" s="1"/>
  <c r="I29" i="6"/>
  <c r="B31" i="6"/>
  <c r="D23" i="5"/>
  <c r="F23" i="5"/>
  <c r="E23" i="5" s="1"/>
  <c r="G23" i="5" s="1"/>
  <c r="C24" i="5" s="1"/>
  <c r="B26" i="5"/>
  <c r="F26" i="8" l="1"/>
  <c r="E26" i="8"/>
  <c r="D26" i="8"/>
  <c r="G26" i="8" s="1"/>
  <c r="C27" i="8" s="1"/>
  <c r="B29" i="8"/>
  <c r="B33" i="7"/>
  <c r="E28" i="7"/>
  <c r="F28" i="7" s="1"/>
  <c r="D28" i="7"/>
  <c r="G28" i="7" s="1"/>
  <c r="C29" i="7" s="1"/>
  <c r="M25" i="6"/>
  <c r="L25" i="6" s="1"/>
  <c r="N25" i="6" s="1"/>
  <c r="J26" i="6" s="1"/>
  <c r="K25" i="6"/>
  <c r="D25" i="6"/>
  <c r="F25" i="6"/>
  <c r="E25" i="6" s="1"/>
  <c r="G25" i="6" s="1"/>
  <c r="C26" i="6" s="1"/>
  <c r="B32" i="6"/>
  <c r="I30" i="6"/>
  <c r="F24" i="5"/>
  <c r="E24" i="5"/>
  <c r="G24" i="5" s="1"/>
  <c r="C25" i="5" s="1"/>
  <c r="D24" i="5"/>
  <c r="B27" i="5"/>
  <c r="E27" i="8" l="1"/>
  <c r="D27" i="8"/>
  <c r="G27" i="8" s="1"/>
  <c r="C28" i="8" s="1"/>
  <c r="F27" i="8"/>
  <c r="B30" i="8"/>
  <c r="E29" i="7"/>
  <c r="F29" i="7"/>
  <c r="D29" i="7"/>
  <c r="G29" i="7" s="1"/>
  <c r="C30" i="7" s="1"/>
  <c r="B34" i="7"/>
  <c r="G26" i="6"/>
  <c r="C27" i="6" s="1"/>
  <c r="F26" i="6"/>
  <c r="E26" i="6"/>
  <c r="D26" i="6"/>
  <c r="K26" i="6"/>
  <c r="M26" i="6"/>
  <c r="L26" i="6" s="1"/>
  <c r="N26" i="6" s="1"/>
  <c r="J27" i="6" s="1"/>
  <c r="I31" i="6"/>
  <c r="B33" i="6"/>
  <c r="D25" i="5"/>
  <c r="F25" i="5"/>
  <c r="E25" i="5" s="1"/>
  <c r="G25" i="5" s="1"/>
  <c r="C26" i="5" s="1"/>
  <c r="B28" i="5"/>
  <c r="D28" i="8" l="1"/>
  <c r="G28" i="8" s="1"/>
  <c r="C29" i="8" s="1"/>
  <c r="E28" i="8"/>
  <c r="F28" i="8" s="1"/>
  <c r="B31" i="8"/>
  <c r="D30" i="7"/>
  <c r="G30" i="7"/>
  <c r="C31" i="7" s="1"/>
  <c r="E30" i="7"/>
  <c r="F30" i="7" s="1"/>
  <c r="B35" i="7"/>
  <c r="N27" i="6"/>
  <c r="J28" i="6" s="1"/>
  <c r="M27" i="6"/>
  <c r="L27" i="6"/>
  <c r="K27" i="6"/>
  <c r="D27" i="6"/>
  <c r="F27" i="6"/>
  <c r="E27" i="6" s="1"/>
  <c r="G27" i="6" s="1"/>
  <c r="C28" i="6" s="1"/>
  <c r="B34" i="6"/>
  <c r="I32" i="6"/>
  <c r="F26" i="5"/>
  <c r="E26" i="5" s="1"/>
  <c r="G26" i="5" s="1"/>
  <c r="C27" i="5" s="1"/>
  <c r="D26" i="5"/>
  <c r="B29" i="5"/>
  <c r="D29" i="8" l="1"/>
  <c r="G29" i="8" s="1"/>
  <c r="C30" i="8" s="1"/>
  <c r="E29" i="8"/>
  <c r="F29" i="8" s="1"/>
  <c r="B32" i="8"/>
  <c r="B36" i="7"/>
  <c r="D31" i="7"/>
  <c r="G31" i="7"/>
  <c r="C32" i="7" s="1"/>
  <c r="E31" i="7"/>
  <c r="F31" i="7" s="1"/>
  <c r="F28" i="6"/>
  <c r="D28" i="6"/>
  <c r="E28" i="6" s="1"/>
  <c r="G28" i="6" s="1"/>
  <c r="C29" i="6" s="1"/>
  <c r="K28" i="6"/>
  <c r="M28" i="6"/>
  <c r="L28" i="6" s="1"/>
  <c r="N28" i="6" s="1"/>
  <c r="J29" i="6" s="1"/>
  <c r="I33" i="6"/>
  <c r="B35" i="6"/>
  <c r="F27" i="5"/>
  <c r="E27" i="5" s="1"/>
  <c r="G27" i="5" s="1"/>
  <c r="C28" i="5" s="1"/>
  <c r="D27" i="5"/>
  <c r="B30" i="5"/>
  <c r="E30" i="8" l="1"/>
  <c r="F30" i="8" s="1"/>
  <c r="D30" i="8"/>
  <c r="G30" i="8" s="1"/>
  <c r="C31" i="8" s="1"/>
  <c r="B33" i="8"/>
  <c r="E32" i="7"/>
  <c r="F32" i="7" s="1"/>
  <c r="D32" i="7"/>
  <c r="G32" i="7" s="1"/>
  <c r="C33" i="7" s="1"/>
  <c r="B37" i="7"/>
  <c r="E29" i="6"/>
  <c r="G29" i="6" s="1"/>
  <c r="C30" i="6" s="1"/>
  <c r="D29" i="6"/>
  <c r="F29" i="6"/>
  <c r="M29" i="6"/>
  <c r="L29" i="6" s="1"/>
  <c r="N29" i="6" s="1"/>
  <c r="J30" i="6" s="1"/>
  <c r="K29" i="6"/>
  <c r="B36" i="6"/>
  <c r="I34" i="6"/>
  <c r="F28" i="5"/>
  <c r="E28" i="5" s="1"/>
  <c r="G28" i="5" s="1"/>
  <c r="C29" i="5" s="1"/>
  <c r="D28" i="5"/>
  <c r="B31" i="5"/>
  <c r="E31" i="8" l="1"/>
  <c r="F31" i="8" s="1"/>
  <c r="D31" i="8"/>
  <c r="G31" i="8"/>
  <c r="C32" i="8" s="1"/>
  <c r="B34" i="8"/>
  <c r="E33" i="7"/>
  <c r="F33" i="7"/>
  <c r="D33" i="7"/>
  <c r="G33" i="7" s="1"/>
  <c r="C34" i="7" s="1"/>
  <c r="B38" i="7"/>
  <c r="G30" i="6"/>
  <c r="C31" i="6" s="1"/>
  <c r="F30" i="6"/>
  <c r="E30" i="6"/>
  <c r="D30" i="6"/>
  <c r="K30" i="6"/>
  <c r="M30" i="6"/>
  <c r="L30" i="6" s="1"/>
  <c r="N30" i="6" s="1"/>
  <c r="J31" i="6" s="1"/>
  <c r="I35" i="6"/>
  <c r="B37" i="6"/>
  <c r="D29" i="5"/>
  <c r="F29" i="5"/>
  <c r="E29" i="5" s="1"/>
  <c r="G29" i="5" s="1"/>
  <c r="C30" i="5" s="1"/>
  <c r="B32" i="5"/>
  <c r="B35" i="8" l="1"/>
  <c r="D32" i="8"/>
  <c r="G32" i="8" s="1"/>
  <c r="C33" i="8" s="1"/>
  <c r="E32" i="8"/>
  <c r="F32" i="8" s="1"/>
  <c r="E34" i="7"/>
  <c r="F34" i="7"/>
  <c r="D34" i="7"/>
  <c r="G34" i="7" s="1"/>
  <c r="C35" i="7" s="1"/>
  <c r="B39" i="7"/>
  <c r="N31" i="6"/>
  <c r="J32" i="6" s="1"/>
  <c r="M31" i="6"/>
  <c r="L31" i="6"/>
  <c r="K31" i="6"/>
  <c r="D31" i="6"/>
  <c r="F31" i="6"/>
  <c r="E31" i="6" s="1"/>
  <c r="G31" i="6" s="1"/>
  <c r="C32" i="6" s="1"/>
  <c r="B38" i="6"/>
  <c r="I36" i="6"/>
  <c r="F30" i="5"/>
  <c r="E30" i="5" s="1"/>
  <c r="G30" i="5" s="1"/>
  <c r="C31" i="5" s="1"/>
  <c r="D30" i="5"/>
  <c r="B33" i="5"/>
  <c r="D33" i="8" l="1"/>
  <c r="G33" i="8" s="1"/>
  <c r="C34" i="8" s="1"/>
  <c r="E33" i="8"/>
  <c r="F33" i="8" s="1"/>
  <c r="B36" i="8"/>
  <c r="D35" i="7"/>
  <c r="E35" i="7"/>
  <c r="F35" i="7"/>
  <c r="G35" i="7"/>
  <c r="C36" i="7" s="1"/>
  <c r="B40" i="7"/>
  <c r="G32" i="6"/>
  <c r="C33" i="6" s="1"/>
  <c r="F32" i="6"/>
  <c r="E32" i="6"/>
  <c r="D32" i="6"/>
  <c r="K32" i="6"/>
  <c r="M32" i="6"/>
  <c r="L32" i="6" s="1"/>
  <c r="N32" i="6" s="1"/>
  <c r="J33" i="6" s="1"/>
  <c r="I37" i="6"/>
  <c r="B39" i="6"/>
  <c r="F31" i="5"/>
  <c r="E31" i="5" s="1"/>
  <c r="G31" i="5" s="1"/>
  <c r="C32" i="5" s="1"/>
  <c r="D31" i="5"/>
  <c r="B34" i="5"/>
  <c r="E34" i="8" l="1"/>
  <c r="F34" i="8" s="1"/>
  <c r="D34" i="8"/>
  <c r="G34" i="8" s="1"/>
  <c r="C35" i="8" s="1"/>
  <c r="B37" i="8"/>
  <c r="B41" i="7"/>
  <c r="F36" i="7"/>
  <c r="E36" i="7"/>
  <c r="D36" i="7"/>
  <c r="G36" i="7"/>
  <c r="C37" i="7" s="1"/>
  <c r="N33" i="6"/>
  <c r="J34" i="6" s="1"/>
  <c r="M33" i="6"/>
  <c r="L33" i="6"/>
  <c r="K33" i="6"/>
  <c r="D33" i="6"/>
  <c r="F33" i="6"/>
  <c r="E33" i="6" s="1"/>
  <c r="G33" i="6" s="1"/>
  <c r="C34" i="6" s="1"/>
  <c r="B40" i="6"/>
  <c r="I38" i="6"/>
  <c r="D32" i="5"/>
  <c r="F32" i="5"/>
  <c r="E32" i="5" s="1"/>
  <c r="G32" i="5" s="1"/>
  <c r="C33" i="5" s="1"/>
  <c r="B35" i="5"/>
  <c r="E35" i="8" l="1"/>
  <c r="F35" i="8" s="1"/>
  <c r="D35" i="8"/>
  <c r="G35" i="8"/>
  <c r="C36" i="8" s="1"/>
  <c r="B38" i="8"/>
  <c r="E37" i="7"/>
  <c r="F37" i="7" s="1"/>
  <c r="D37" i="7"/>
  <c r="G37" i="7" s="1"/>
  <c r="C38" i="7" s="1"/>
  <c r="B42" i="7"/>
  <c r="F34" i="6"/>
  <c r="E34" i="6" s="1"/>
  <c r="G34" i="6" s="1"/>
  <c r="C35" i="6" s="1"/>
  <c r="D34" i="6"/>
  <c r="M34" i="6"/>
  <c r="L34" i="6" s="1"/>
  <c r="N34" i="6" s="1"/>
  <c r="J35" i="6" s="1"/>
  <c r="K34" i="6"/>
  <c r="I39" i="6"/>
  <c r="B41" i="6"/>
  <c r="D33" i="5"/>
  <c r="F33" i="5"/>
  <c r="E33" i="5" s="1"/>
  <c r="G33" i="5" s="1"/>
  <c r="C34" i="5" s="1"/>
  <c r="B36" i="5"/>
  <c r="B39" i="8" l="1"/>
  <c r="D36" i="8"/>
  <c r="G36" i="8" s="1"/>
  <c r="C37" i="8" s="1"/>
  <c r="E36" i="8"/>
  <c r="F36" i="8" s="1"/>
  <c r="E38" i="7"/>
  <c r="D38" i="7"/>
  <c r="G38" i="7" s="1"/>
  <c r="C39" i="7" s="1"/>
  <c r="F38" i="7"/>
  <c r="B43" i="7"/>
  <c r="D35" i="6"/>
  <c r="F35" i="6"/>
  <c r="E35" i="6" s="1"/>
  <c r="G35" i="6" s="1"/>
  <c r="C36" i="6" s="1"/>
  <c r="M35" i="6"/>
  <c r="L35" i="6" s="1"/>
  <c r="N35" i="6" s="1"/>
  <c r="J36" i="6" s="1"/>
  <c r="K35" i="6"/>
  <c r="B42" i="6"/>
  <c r="I40" i="6"/>
  <c r="F34" i="5"/>
  <c r="E34" i="5" s="1"/>
  <c r="G34" i="5" s="1"/>
  <c r="C35" i="5" s="1"/>
  <c r="D34" i="5"/>
  <c r="B37" i="5"/>
  <c r="F37" i="8" l="1"/>
  <c r="E37" i="8"/>
  <c r="D37" i="8"/>
  <c r="G37" i="8"/>
  <c r="C38" i="8" s="1"/>
  <c r="B40" i="8"/>
  <c r="D39" i="7"/>
  <c r="E39" i="7"/>
  <c r="F39" i="7"/>
  <c r="G39" i="7"/>
  <c r="C40" i="7" s="1"/>
  <c r="B44" i="7"/>
  <c r="M36" i="6"/>
  <c r="L36" i="6" s="1"/>
  <c r="N36" i="6" s="1"/>
  <c r="J37" i="6" s="1"/>
  <c r="K36" i="6"/>
  <c r="F36" i="6"/>
  <c r="D36" i="6"/>
  <c r="E36" i="6" s="1"/>
  <c r="G36" i="6" s="1"/>
  <c r="C37" i="6" s="1"/>
  <c r="I41" i="6"/>
  <c r="B43" i="6"/>
  <c r="F35" i="5"/>
  <c r="E35" i="5" s="1"/>
  <c r="G35" i="5" s="1"/>
  <c r="C36" i="5" s="1"/>
  <c r="D35" i="5"/>
  <c r="B38" i="5"/>
  <c r="B41" i="8" l="1"/>
  <c r="E38" i="8"/>
  <c r="F38" i="8" s="1"/>
  <c r="D38" i="8"/>
  <c r="G38" i="8" s="1"/>
  <c r="C39" i="8" s="1"/>
  <c r="B45" i="7"/>
  <c r="E40" i="7"/>
  <c r="F40" i="7" s="1"/>
  <c r="D40" i="7"/>
  <c r="G40" i="7" s="1"/>
  <c r="C41" i="7" s="1"/>
  <c r="D37" i="6"/>
  <c r="F37" i="6"/>
  <c r="E37" i="6" s="1"/>
  <c r="G37" i="6" s="1"/>
  <c r="C38" i="6" s="1"/>
  <c r="M37" i="6"/>
  <c r="L37" i="6" s="1"/>
  <c r="N37" i="6" s="1"/>
  <c r="J38" i="6" s="1"/>
  <c r="K37" i="6"/>
  <c r="B44" i="6"/>
  <c r="I42" i="6"/>
  <c r="D36" i="5"/>
  <c r="F36" i="5"/>
  <c r="E36" i="5" s="1"/>
  <c r="G36" i="5" s="1"/>
  <c r="C37" i="5" s="1"/>
  <c r="B39" i="5"/>
  <c r="E39" i="8" l="1"/>
  <c r="D39" i="8"/>
  <c r="G39" i="8"/>
  <c r="C40" i="8" s="1"/>
  <c r="F39" i="8"/>
  <c r="B42" i="8"/>
  <c r="E41" i="7"/>
  <c r="F41" i="7" s="1"/>
  <c r="D41" i="7"/>
  <c r="G41" i="7" s="1"/>
  <c r="C42" i="7" s="1"/>
  <c r="B46" i="7"/>
  <c r="M38" i="6"/>
  <c r="L38" i="6" s="1"/>
  <c r="N38" i="6" s="1"/>
  <c r="J39" i="6" s="1"/>
  <c r="K38" i="6"/>
  <c r="F38" i="6"/>
  <c r="E38" i="6" s="1"/>
  <c r="G38" i="6" s="1"/>
  <c r="C39" i="6" s="1"/>
  <c r="D38" i="6"/>
  <c r="I43" i="6"/>
  <c r="B45" i="6"/>
  <c r="D37" i="5"/>
  <c r="F37" i="5"/>
  <c r="E37" i="5" s="1"/>
  <c r="G37" i="5" s="1"/>
  <c r="C38" i="5" s="1"/>
  <c r="B40" i="5"/>
  <c r="B43" i="8" l="1"/>
  <c r="D40" i="8"/>
  <c r="G40" i="8" s="1"/>
  <c r="C41" i="8" s="1"/>
  <c r="E40" i="8"/>
  <c r="F40" i="8" s="1"/>
  <c r="E42" i="7"/>
  <c r="F42" i="7" s="1"/>
  <c r="D42" i="7"/>
  <c r="G42" i="7" s="1"/>
  <c r="C43" i="7" s="1"/>
  <c r="B47" i="7"/>
  <c r="D39" i="6"/>
  <c r="E39" i="6" s="1"/>
  <c r="G39" i="6" s="1"/>
  <c r="C40" i="6" s="1"/>
  <c r="F39" i="6"/>
  <c r="M39" i="6"/>
  <c r="L39" i="6" s="1"/>
  <c r="N39" i="6" s="1"/>
  <c r="J40" i="6" s="1"/>
  <c r="K39" i="6"/>
  <c r="B46" i="6"/>
  <c r="I44" i="6"/>
  <c r="F38" i="5"/>
  <c r="E38" i="5" s="1"/>
  <c r="G38" i="5" s="1"/>
  <c r="C39" i="5" s="1"/>
  <c r="D38" i="5"/>
  <c r="B41" i="5"/>
  <c r="E41" i="8" l="1"/>
  <c r="F41" i="8" s="1"/>
  <c r="D41" i="8"/>
  <c r="G41" i="8" s="1"/>
  <c r="C42" i="8" s="1"/>
  <c r="B44" i="8"/>
  <c r="D43" i="7"/>
  <c r="G43" i="7"/>
  <c r="C44" i="7" s="1"/>
  <c r="E43" i="7"/>
  <c r="F43" i="7" s="1"/>
  <c r="B48" i="7"/>
  <c r="K40" i="6"/>
  <c r="M40" i="6"/>
  <c r="L40" i="6" s="1"/>
  <c r="N40" i="6" s="1"/>
  <c r="J41" i="6" s="1"/>
  <c r="F40" i="6"/>
  <c r="E40" i="6" s="1"/>
  <c r="G40" i="6" s="1"/>
  <c r="C41" i="6" s="1"/>
  <c r="D40" i="6"/>
  <c r="B47" i="6"/>
  <c r="I45" i="6"/>
  <c r="F39" i="5"/>
  <c r="E39" i="5" s="1"/>
  <c r="G39" i="5" s="1"/>
  <c r="C40" i="5" s="1"/>
  <c r="D39" i="5"/>
  <c r="B42" i="5"/>
  <c r="D42" i="8" l="1"/>
  <c r="G42" i="8"/>
  <c r="C43" i="8" s="1"/>
  <c r="E42" i="8"/>
  <c r="F42" i="8"/>
  <c r="B45" i="8"/>
  <c r="B49" i="7"/>
  <c r="E44" i="7"/>
  <c r="F44" i="7" s="1"/>
  <c r="D44" i="7"/>
  <c r="G44" i="7" s="1"/>
  <c r="C45" i="7" s="1"/>
  <c r="D41" i="6"/>
  <c r="E41" i="6" s="1"/>
  <c r="G41" i="6" s="1"/>
  <c r="C42" i="6" s="1"/>
  <c r="F41" i="6"/>
  <c r="M41" i="6"/>
  <c r="L41" i="6" s="1"/>
  <c r="N41" i="6" s="1"/>
  <c r="J42" i="6" s="1"/>
  <c r="K41" i="6"/>
  <c r="I46" i="6"/>
  <c r="B48" i="6"/>
  <c r="D40" i="5"/>
  <c r="F40" i="5"/>
  <c r="E40" i="5" s="1"/>
  <c r="G40" i="5" s="1"/>
  <c r="C41" i="5" s="1"/>
  <c r="B43" i="5"/>
  <c r="B46" i="8" l="1"/>
  <c r="E43" i="8"/>
  <c r="D43" i="8"/>
  <c r="G43" i="8" s="1"/>
  <c r="C44" i="8" s="1"/>
  <c r="F43" i="8"/>
  <c r="E45" i="7"/>
  <c r="F45" i="7" s="1"/>
  <c r="D45" i="7"/>
  <c r="G45" i="7" s="1"/>
  <c r="C46" i="7" s="1"/>
  <c r="B50" i="7"/>
  <c r="F42" i="6"/>
  <c r="E42" i="6" s="1"/>
  <c r="G42" i="6" s="1"/>
  <c r="C43" i="6" s="1"/>
  <c r="D42" i="6"/>
  <c r="K42" i="6"/>
  <c r="M42" i="6"/>
  <c r="L42" i="6" s="1"/>
  <c r="N42" i="6" s="1"/>
  <c r="J43" i="6" s="1"/>
  <c r="I47" i="6"/>
  <c r="B49" i="6"/>
  <c r="D41" i="5"/>
  <c r="F41" i="5"/>
  <c r="E41" i="5" s="1"/>
  <c r="G41" i="5" s="1"/>
  <c r="C42" i="5" s="1"/>
  <c r="B44" i="5"/>
  <c r="D44" i="8" l="1"/>
  <c r="G44" i="8" s="1"/>
  <c r="C45" i="8" s="1"/>
  <c r="E44" i="8"/>
  <c r="F44" i="8" s="1"/>
  <c r="B47" i="8"/>
  <c r="D46" i="7"/>
  <c r="G46" i="7"/>
  <c r="C47" i="7" s="1"/>
  <c r="F46" i="7"/>
  <c r="E46" i="7"/>
  <c r="B51" i="7"/>
  <c r="M43" i="6"/>
  <c r="L43" i="6" s="1"/>
  <c r="N43" i="6" s="1"/>
  <c r="J44" i="6" s="1"/>
  <c r="K43" i="6"/>
  <c r="D43" i="6"/>
  <c r="F43" i="6"/>
  <c r="E43" i="6" s="1"/>
  <c r="G43" i="6" s="1"/>
  <c r="C44" i="6" s="1"/>
  <c r="I48" i="6"/>
  <c r="B50" i="6"/>
  <c r="F42" i="5"/>
  <c r="E42" i="5" s="1"/>
  <c r="G42" i="5" s="1"/>
  <c r="C43" i="5" s="1"/>
  <c r="D42" i="5"/>
  <c r="B45" i="5"/>
  <c r="E45" i="8" l="1"/>
  <c r="F45" i="8" s="1"/>
  <c r="D45" i="8"/>
  <c r="G45" i="8" s="1"/>
  <c r="C46" i="8" s="1"/>
  <c r="B48" i="8"/>
  <c r="B52" i="7"/>
  <c r="D47" i="7"/>
  <c r="E47" i="7"/>
  <c r="F47" i="7" s="1"/>
  <c r="G47" i="7"/>
  <c r="C48" i="7" s="1"/>
  <c r="F44" i="6"/>
  <c r="E44" i="6" s="1"/>
  <c r="G44" i="6" s="1"/>
  <c r="C45" i="6" s="1"/>
  <c r="D44" i="6"/>
  <c r="M44" i="6"/>
  <c r="L44" i="6" s="1"/>
  <c r="N44" i="6" s="1"/>
  <c r="J45" i="6" s="1"/>
  <c r="K44" i="6"/>
  <c r="B51" i="6"/>
  <c r="I49" i="6"/>
  <c r="F43" i="5"/>
  <c r="E43" i="5" s="1"/>
  <c r="G43" i="5" s="1"/>
  <c r="C44" i="5" s="1"/>
  <c r="D43" i="5"/>
  <c r="B46" i="5"/>
  <c r="D46" i="8" l="1"/>
  <c r="E46" i="8"/>
  <c r="G46" i="8"/>
  <c r="C47" i="8" s="1"/>
  <c r="F46" i="8"/>
  <c r="B49" i="8"/>
  <c r="E48" i="7"/>
  <c r="F48" i="7" s="1"/>
  <c r="D48" i="7"/>
  <c r="G48" i="7" s="1"/>
  <c r="C49" i="7" s="1"/>
  <c r="B53" i="7"/>
  <c r="M45" i="6"/>
  <c r="L45" i="6" s="1"/>
  <c r="N45" i="6" s="1"/>
  <c r="J46" i="6" s="1"/>
  <c r="K45" i="6"/>
  <c r="D45" i="6"/>
  <c r="F45" i="6"/>
  <c r="E45" i="6" s="1"/>
  <c r="G45" i="6" s="1"/>
  <c r="C46" i="6" s="1"/>
  <c r="I50" i="6"/>
  <c r="B52" i="6"/>
  <c r="F44" i="5"/>
  <c r="E44" i="5" s="1"/>
  <c r="G44" i="5" s="1"/>
  <c r="C45" i="5" s="1"/>
  <c r="D44" i="5"/>
  <c r="B47" i="5"/>
  <c r="B50" i="8" l="1"/>
  <c r="E47" i="8"/>
  <c r="D47" i="8"/>
  <c r="G47" i="8"/>
  <c r="C48" i="8" s="1"/>
  <c r="F47" i="8"/>
  <c r="E49" i="7"/>
  <c r="F49" i="7" s="1"/>
  <c r="D49" i="7"/>
  <c r="G49" i="7" s="1"/>
  <c r="C50" i="7" s="1"/>
  <c r="B54" i="7"/>
  <c r="L46" i="6"/>
  <c r="N46" i="6" s="1"/>
  <c r="J47" i="6" s="1"/>
  <c r="M46" i="6"/>
  <c r="K46" i="6"/>
  <c r="F46" i="6"/>
  <c r="E46" i="6" s="1"/>
  <c r="G46" i="6" s="1"/>
  <c r="C47" i="6" s="1"/>
  <c r="D46" i="6"/>
  <c r="B53" i="6"/>
  <c r="I51" i="6"/>
  <c r="D45" i="5"/>
  <c r="F45" i="5"/>
  <c r="E45" i="5" s="1"/>
  <c r="G45" i="5" s="1"/>
  <c r="C46" i="5" s="1"/>
  <c r="B48" i="5"/>
  <c r="D48" i="8" l="1"/>
  <c r="G48" i="8" s="1"/>
  <c r="C49" i="8" s="1"/>
  <c r="E48" i="8"/>
  <c r="F48" i="8" s="1"/>
  <c r="B51" i="8"/>
  <c r="F50" i="7"/>
  <c r="E50" i="7"/>
  <c r="D50" i="7"/>
  <c r="G50" i="7" s="1"/>
  <c r="C51" i="7" s="1"/>
  <c r="B55" i="7"/>
  <c r="D47" i="6"/>
  <c r="F47" i="6"/>
  <c r="E47" i="6" s="1"/>
  <c r="G47" i="6" s="1"/>
  <c r="C48" i="6" s="1"/>
  <c r="M47" i="6"/>
  <c r="L47" i="6" s="1"/>
  <c r="N47" i="6" s="1"/>
  <c r="J48" i="6" s="1"/>
  <c r="K47" i="6"/>
  <c r="B54" i="6"/>
  <c r="I52" i="6"/>
  <c r="F46" i="5"/>
  <c r="E46" i="5" s="1"/>
  <c r="G46" i="5" s="1"/>
  <c r="C47" i="5" s="1"/>
  <c r="D46" i="5"/>
  <c r="B49" i="5"/>
  <c r="E49" i="8" l="1"/>
  <c r="F49" i="8" s="1"/>
  <c r="D49" i="8"/>
  <c r="G49" i="8" s="1"/>
  <c r="C50" i="8" s="1"/>
  <c r="B52" i="8"/>
  <c r="D51" i="7"/>
  <c r="G51" i="7"/>
  <c r="C52" i="7" s="1"/>
  <c r="E51" i="7"/>
  <c r="F51" i="7" s="1"/>
  <c r="B56" i="7"/>
  <c r="M48" i="6"/>
  <c r="L48" i="6" s="1"/>
  <c r="N48" i="6" s="1"/>
  <c r="J49" i="6" s="1"/>
  <c r="K48" i="6"/>
  <c r="F48" i="6"/>
  <c r="E48" i="6" s="1"/>
  <c r="G48" i="6" s="1"/>
  <c r="C49" i="6" s="1"/>
  <c r="D48" i="6"/>
  <c r="I53" i="6"/>
  <c r="B55" i="6"/>
  <c r="F47" i="5"/>
  <c r="E47" i="5" s="1"/>
  <c r="G47" i="5" s="1"/>
  <c r="C48" i="5" s="1"/>
  <c r="D47" i="5"/>
  <c r="B50" i="5"/>
  <c r="E50" i="8" l="1"/>
  <c r="D50" i="8"/>
  <c r="G50" i="8" s="1"/>
  <c r="C51" i="8" s="1"/>
  <c r="F50" i="8"/>
  <c r="B53" i="8"/>
  <c r="B57" i="7"/>
  <c r="E52" i="7"/>
  <c r="F52" i="7" s="1"/>
  <c r="D52" i="7"/>
  <c r="G52" i="7" s="1"/>
  <c r="C53" i="7" s="1"/>
  <c r="D49" i="6"/>
  <c r="F49" i="6"/>
  <c r="E49" i="6" s="1"/>
  <c r="G49" i="6" s="1"/>
  <c r="C50" i="6" s="1"/>
  <c r="M49" i="6"/>
  <c r="L49" i="6" s="1"/>
  <c r="N49" i="6" s="1"/>
  <c r="J50" i="6" s="1"/>
  <c r="K49" i="6"/>
  <c r="I54" i="6"/>
  <c r="B56" i="6"/>
  <c r="F48" i="5"/>
  <c r="E48" i="5" s="1"/>
  <c r="G48" i="5" s="1"/>
  <c r="C49" i="5" s="1"/>
  <c r="D48" i="5"/>
  <c r="B51" i="5"/>
  <c r="E51" i="8" l="1"/>
  <c r="D51" i="8"/>
  <c r="G51" i="8"/>
  <c r="C52" i="8" s="1"/>
  <c r="F51" i="8"/>
  <c r="B54" i="8"/>
  <c r="E53" i="7"/>
  <c r="F53" i="7" s="1"/>
  <c r="D53" i="7"/>
  <c r="G53" i="7" s="1"/>
  <c r="C54" i="7" s="1"/>
  <c r="B58" i="7"/>
  <c r="M50" i="6"/>
  <c r="L50" i="6" s="1"/>
  <c r="N50" i="6" s="1"/>
  <c r="J51" i="6" s="1"/>
  <c r="K50" i="6"/>
  <c r="F50" i="6"/>
  <c r="E50" i="6" s="1"/>
  <c r="G50" i="6" s="1"/>
  <c r="C51" i="6" s="1"/>
  <c r="D50" i="6"/>
  <c r="B57" i="6"/>
  <c r="I55" i="6"/>
  <c r="D49" i="5"/>
  <c r="F49" i="5"/>
  <c r="E49" i="5" s="1"/>
  <c r="G49" i="5" s="1"/>
  <c r="C50" i="5" s="1"/>
  <c r="B52" i="5"/>
  <c r="B55" i="8" l="1"/>
  <c r="D52" i="8"/>
  <c r="G52" i="8" s="1"/>
  <c r="C53" i="8" s="1"/>
  <c r="E52" i="8"/>
  <c r="F52" i="8" s="1"/>
  <c r="D54" i="7"/>
  <c r="G54" i="7" s="1"/>
  <c r="C55" i="7" s="1"/>
  <c r="F54" i="7"/>
  <c r="E54" i="7"/>
  <c r="B59" i="7"/>
  <c r="D51" i="6"/>
  <c r="F51" i="6"/>
  <c r="E51" i="6" s="1"/>
  <c r="G51" i="6" s="1"/>
  <c r="C52" i="6" s="1"/>
  <c r="M51" i="6"/>
  <c r="L51" i="6" s="1"/>
  <c r="N51" i="6" s="1"/>
  <c r="J52" i="6" s="1"/>
  <c r="K51" i="6"/>
  <c r="B58" i="6"/>
  <c r="I56" i="6"/>
  <c r="F50" i="5"/>
  <c r="E50" i="5" s="1"/>
  <c r="G50" i="5" s="1"/>
  <c r="C51" i="5" s="1"/>
  <c r="D50" i="5"/>
  <c r="B53" i="5"/>
  <c r="F53" i="8" l="1"/>
  <c r="E53" i="8"/>
  <c r="D53" i="8"/>
  <c r="G53" i="8" s="1"/>
  <c r="C54" i="8" s="1"/>
  <c r="B56" i="8"/>
  <c r="D55" i="7"/>
  <c r="G55" i="7" s="1"/>
  <c r="C56" i="7" s="1"/>
  <c r="E55" i="7"/>
  <c r="F55" i="7" s="1"/>
  <c r="B60" i="7"/>
  <c r="M52" i="6"/>
  <c r="L52" i="6" s="1"/>
  <c r="N52" i="6" s="1"/>
  <c r="J53" i="6" s="1"/>
  <c r="K52" i="6"/>
  <c r="F52" i="6"/>
  <c r="E52" i="6" s="1"/>
  <c r="G52" i="6" s="1"/>
  <c r="C53" i="6" s="1"/>
  <c r="D52" i="6"/>
  <c r="I57" i="6"/>
  <c r="B59" i="6"/>
  <c r="F51" i="5"/>
  <c r="E51" i="5" s="1"/>
  <c r="G51" i="5" s="1"/>
  <c r="C52" i="5" s="1"/>
  <c r="D51" i="5"/>
  <c r="B54" i="5"/>
  <c r="E54" i="8" l="1"/>
  <c r="F54" i="8" s="1"/>
  <c r="D54" i="8"/>
  <c r="G54" i="8"/>
  <c r="C55" i="8" s="1"/>
  <c r="B57" i="8"/>
  <c r="E56" i="7"/>
  <c r="F56" i="7" s="1"/>
  <c r="D56" i="7"/>
  <c r="G56" i="7"/>
  <c r="C57" i="7" s="1"/>
  <c r="B61" i="7"/>
  <c r="M53" i="6"/>
  <c r="K53" i="6"/>
  <c r="L53" i="6" s="1"/>
  <c r="N53" i="6" s="1"/>
  <c r="J54" i="6" s="1"/>
  <c r="D53" i="6"/>
  <c r="F53" i="6"/>
  <c r="E53" i="6" s="1"/>
  <c r="G53" i="6" s="1"/>
  <c r="C54" i="6" s="1"/>
  <c r="B60" i="6"/>
  <c r="I58" i="6"/>
  <c r="F52" i="5"/>
  <c r="E52" i="5" s="1"/>
  <c r="G52" i="5" s="1"/>
  <c r="C53" i="5" s="1"/>
  <c r="D52" i="5"/>
  <c r="B55" i="5"/>
  <c r="B58" i="8" l="1"/>
  <c r="E55" i="8"/>
  <c r="D55" i="8"/>
  <c r="G55" i="8" s="1"/>
  <c r="C56" i="8" s="1"/>
  <c r="F55" i="8"/>
  <c r="B62" i="7"/>
  <c r="E57" i="7"/>
  <c r="F57" i="7" s="1"/>
  <c r="D57" i="7"/>
  <c r="G57" i="7" s="1"/>
  <c r="C58" i="7" s="1"/>
  <c r="F54" i="6"/>
  <c r="E54" i="6" s="1"/>
  <c r="G54" i="6" s="1"/>
  <c r="C55" i="6" s="1"/>
  <c r="D54" i="6"/>
  <c r="M54" i="6"/>
  <c r="L54" i="6" s="1"/>
  <c r="N54" i="6" s="1"/>
  <c r="J55" i="6" s="1"/>
  <c r="K54" i="6"/>
  <c r="I59" i="6"/>
  <c r="B61" i="6"/>
  <c r="D53" i="5"/>
  <c r="F53" i="5"/>
  <c r="E53" i="5" s="1"/>
  <c r="G53" i="5" s="1"/>
  <c r="C54" i="5" s="1"/>
  <c r="B56" i="5"/>
  <c r="D56" i="8" l="1"/>
  <c r="G56" i="8" s="1"/>
  <c r="C57" i="8" s="1"/>
  <c r="E56" i="8"/>
  <c r="F56" i="8" s="1"/>
  <c r="B59" i="8"/>
  <c r="E58" i="7"/>
  <c r="F58" i="7" s="1"/>
  <c r="D58" i="7"/>
  <c r="G58" i="7" s="1"/>
  <c r="C59" i="7" s="1"/>
  <c r="B63" i="7"/>
  <c r="M55" i="6"/>
  <c r="L55" i="6" s="1"/>
  <c r="N55" i="6" s="1"/>
  <c r="J56" i="6" s="1"/>
  <c r="K55" i="6"/>
  <c r="D55" i="6"/>
  <c r="F55" i="6"/>
  <c r="E55" i="6" s="1"/>
  <c r="G55" i="6" s="1"/>
  <c r="C56" i="6" s="1"/>
  <c r="B62" i="6"/>
  <c r="I60" i="6"/>
  <c r="F54" i="5"/>
  <c r="E54" i="5" s="1"/>
  <c r="G54" i="5" s="1"/>
  <c r="C55" i="5" s="1"/>
  <c r="D54" i="5"/>
  <c r="B57" i="5"/>
  <c r="D57" i="8" l="1"/>
  <c r="G57" i="8"/>
  <c r="C58" i="8" s="1"/>
  <c r="E57" i="8"/>
  <c r="F57" i="8" s="1"/>
  <c r="B60" i="8"/>
  <c r="D59" i="7"/>
  <c r="E59" i="7"/>
  <c r="F59" i="7"/>
  <c r="G59" i="7"/>
  <c r="C60" i="7" s="1"/>
  <c r="B64" i="7"/>
  <c r="F56" i="6"/>
  <c r="E56" i="6" s="1"/>
  <c r="G56" i="6" s="1"/>
  <c r="C57" i="6" s="1"/>
  <c r="D56" i="6"/>
  <c r="K56" i="6"/>
  <c r="M56" i="6"/>
  <c r="L56" i="6" s="1"/>
  <c r="N56" i="6" s="1"/>
  <c r="J57" i="6" s="1"/>
  <c r="I61" i="6"/>
  <c r="B63" i="6"/>
  <c r="F55" i="5"/>
  <c r="E55" i="5" s="1"/>
  <c r="G55" i="5" s="1"/>
  <c r="C56" i="5" s="1"/>
  <c r="D55" i="5"/>
  <c r="B58" i="5"/>
  <c r="B61" i="8" l="1"/>
  <c r="F58" i="8"/>
  <c r="E58" i="8"/>
  <c r="D58" i="8"/>
  <c r="G58" i="8" s="1"/>
  <c r="C59" i="8" s="1"/>
  <c r="B65" i="7"/>
  <c r="E60" i="7"/>
  <c r="F60" i="7" s="1"/>
  <c r="D60" i="7"/>
  <c r="G60" i="7" s="1"/>
  <c r="C61" i="7" s="1"/>
  <c r="M57" i="6"/>
  <c r="L57" i="6" s="1"/>
  <c r="N57" i="6" s="1"/>
  <c r="J58" i="6" s="1"/>
  <c r="K57" i="6"/>
  <c r="D57" i="6"/>
  <c r="F57" i="6"/>
  <c r="E57" i="6" s="1"/>
  <c r="G57" i="6" s="1"/>
  <c r="C58" i="6" s="1"/>
  <c r="B64" i="6"/>
  <c r="I62" i="6"/>
  <c r="F56" i="5"/>
  <c r="E56" i="5" s="1"/>
  <c r="G56" i="5" s="1"/>
  <c r="C57" i="5" s="1"/>
  <c r="D56" i="5"/>
  <c r="B59" i="5"/>
  <c r="E59" i="8" l="1"/>
  <c r="D59" i="8"/>
  <c r="G59" i="8" s="1"/>
  <c r="C60" i="8" s="1"/>
  <c r="F59" i="8"/>
  <c r="B62" i="8"/>
  <c r="E61" i="7"/>
  <c r="F61" i="7" s="1"/>
  <c r="D61" i="7"/>
  <c r="G61" i="7" s="1"/>
  <c r="C62" i="7" s="1"/>
  <c r="B66" i="7"/>
  <c r="K58" i="6"/>
  <c r="M58" i="6"/>
  <c r="L58" i="6" s="1"/>
  <c r="N58" i="6" s="1"/>
  <c r="J59" i="6" s="1"/>
  <c r="F58" i="6"/>
  <c r="E58" i="6" s="1"/>
  <c r="G58" i="6" s="1"/>
  <c r="C59" i="6" s="1"/>
  <c r="D58" i="6"/>
  <c r="I63" i="6"/>
  <c r="B65" i="6"/>
  <c r="D57" i="5"/>
  <c r="F57" i="5"/>
  <c r="E57" i="5" s="1"/>
  <c r="G57" i="5" s="1"/>
  <c r="C58" i="5" s="1"/>
  <c r="B60" i="5"/>
  <c r="D60" i="8" l="1"/>
  <c r="G60" i="8" s="1"/>
  <c r="C61" i="8" s="1"/>
  <c r="E60" i="8"/>
  <c r="F60" i="8" s="1"/>
  <c r="B63" i="8"/>
  <c r="D62" i="7"/>
  <c r="G62" i="7" s="1"/>
  <c r="C63" i="7" s="1"/>
  <c r="E62" i="7"/>
  <c r="F62" i="7" s="1"/>
  <c r="B67" i="7"/>
  <c r="M59" i="6"/>
  <c r="L59" i="6" s="1"/>
  <c r="N59" i="6" s="1"/>
  <c r="J60" i="6" s="1"/>
  <c r="K59" i="6"/>
  <c r="D59" i="6"/>
  <c r="F59" i="6"/>
  <c r="E59" i="6" s="1"/>
  <c r="G59" i="6" s="1"/>
  <c r="C60" i="6" s="1"/>
  <c r="I64" i="6"/>
  <c r="B66" i="6"/>
  <c r="F58" i="5"/>
  <c r="E58" i="5" s="1"/>
  <c r="G58" i="5" s="1"/>
  <c r="C59" i="5" s="1"/>
  <c r="D58" i="5"/>
  <c r="B61" i="5"/>
  <c r="D61" i="8" l="1"/>
  <c r="G61" i="8"/>
  <c r="C62" i="8" s="1"/>
  <c r="E61" i="8"/>
  <c r="F61" i="8" s="1"/>
  <c r="B64" i="8"/>
  <c r="D63" i="7"/>
  <c r="G63" i="7"/>
  <c r="C64" i="7" s="1"/>
  <c r="E63" i="7"/>
  <c r="F63" i="7" s="1"/>
  <c r="B68" i="7"/>
  <c r="F60" i="6"/>
  <c r="E60" i="6" s="1"/>
  <c r="G60" i="6" s="1"/>
  <c r="C61" i="6" s="1"/>
  <c r="D60" i="6"/>
  <c r="K60" i="6"/>
  <c r="M60" i="6"/>
  <c r="L60" i="6" s="1"/>
  <c r="N60" i="6" s="1"/>
  <c r="J61" i="6" s="1"/>
  <c r="B67" i="6"/>
  <c r="I65" i="6"/>
  <c r="F59" i="5"/>
  <c r="E59" i="5" s="1"/>
  <c r="G59" i="5" s="1"/>
  <c r="C60" i="5" s="1"/>
  <c r="D59" i="5"/>
  <c r="B62" i="5"/>
  <c r="B65" i="8" l="1"/>
  <c r="E62" i="8"/>
  <c r="F62" i="8" s="1"/>
  <c r="D62" i="8"/>
  <c r="G62" i="8" s="1"/>
  <c r="C63" i="8" s="1"/>
  <c r="B69" i="7"/>
  <c r="E64" i="7"/>
  <c r="F64" i="7" s="1"/>
  <c r="D64" i="7"/>
  <c r="G64" i="7"/>
  <c r="C65" i="7" s="1"/>
  <c r="M61" i="6"/>
  <c r="L61" i="6" s="1"/>
  <c r="N61" i="6" s="1"/>
  <c r="J62" i="6" s="1"/>
  <c r="K61" i="6"/>
  <c r="D61" i="6"/>
  <c r="F61" i="6"/>
  <c r="E61" i="6" s="1"/>
  <c r="G61" i="6" s="1"/>
  <c r="C62" i="6" s="1"/>
  <c r="I66" i="6"/>
  <c r="B68" i="6"/>
  <c r="F60" i="5"/>
  <c r="E60" i="5" s="1"/>
  <c r="G60" i="5" s="1"/>
  <c r="C61" i="5" s="1"/>
  <c r="D60" i="5"/>
  <c r="B63" i="5"/>
  <c r="E63" i="8" l="1"/>
  <c r="F63" i="8" s="1"/>
  <c r="D63" i="8"/>
  <c r="G63" i="8"/>
  <c r="C64" i="8" s="1"/>
  <c r="B66" i="8"/>
  <c r="E65" i="7"/>
  <c r="F65" i="7" s="1"/>
  <c r="D65" i="7"/>
  <c r="G65" i="7" s="1"/>
  <c r="C66" i="7" s="1"/>
  <c r="B70" i="7"/>
  <c r="F62" i="6"/>
  <c r="E62" i="6" s="1"/>
  <c r="G62" i="6" s="1"/>
  <c r="C63" i="6" s="1"/>
  <c r="D62" i="6"/>
  <c r="K62" i="6"/>
  <c r="M62" i="6"/>
  <c r="L62" i="6" s="1"/>
  <c r="N62" i="6" s="1"/>
  <c r="J63" i="6" s="1"/>
  <c r="B69" i="6"/>
  <c r="I67" i="6"/>
  <c r="E61" i="5"/>
  <c r="G61" i="5" s="1"/>
  <c r="C62" i="5" s="1"/>
  <c r="D61" i="5"/>
  <c r="F61" i="5"/>
  <c r="B64" i="5"/>
  <c r="G64" i="8" l="1"/>
  <c r="C65" i="8" s="1"/>
  <c r="D64" i="8"/>
  <c r="E64" i="8"/>
  <c r="F64" i="8" s="1"/>
  <c r="B67" i="8"/>
  <c r="D66" i="7"/>
  <c r="G66" i="7" s="1"/>
  <c r="C67" i="7" s="1"/>
  <c r="F66" i="7"/>
  <c r="E66" i="7"/>
  <c r="B71" i="7"/>
  <c r="M63" i="6"/>
  <c r="L63" i="6" s="1"/>
  <c r="N63" i="6" s="1"/>
  <c r="J64" i="6" s="1"/>
  <c r="K63" i="6"/>
  <c r="D63" i="6"/>
  <c r="F63" i="6"/>
  <c r="E63" i="6" s="1"/>
  <c r="G63" i="6" s="1"/>
  <c r="C64" i="6" s="1"/>
  <c r="I68" i="6"/>
  <c r="B70" i="6"/>
  <c r="F62" i="5"/>
  <c r="E62" i="5" s="1"/>
  <c r="G62" i="5" s="1"/>
  <c r="C63" i="5" s="1"/>
  <c r="D62" i="5"/>
  <c r="B65" i="5"/>
  <c r="D65" i="8" l="1"/>
  <c r="G65" i="8" s="1"/>
  <c r="C66" i="8" s="1"/>
  <c r="E65" i="8"/>
  <c r="F65" i="8" s="1"/>
  <c r="B68" i="8"/>
  <c r="D67" i="7"/>
  <c r="E67" i="7"/>
  <c r="F67" i="7"/>
  <c r="G67" i="7"/>
  <c r="C68" i="7" s="1"/>
  <c r="B72" i="7"/>
  <c r="F64" i="6"/>
  <c r="E64" i="6" s="1"/>
  <c r="G64" i="6" s="1"/>
  <c r="C65" i="6" s="1"/>
  <c r="D64" i="6"/>
  <c r="M64" i="6"/>
  <c r="L64" i="6" s="1"/>
  <c r="N64" i="6" s="1"/>
  <c r="J65" i="6" s="1"/>
  <c r="K64" i="6"/>
  <c r="I69" i="6"/>
  <c r="B71" i="6"/>
  <c r="F63" i="5"/>
  <c r="E63" i="5" s="1"/>
  <c r="G63" i="5" s="1"/>
  <c r="C64" i="5" s="1"/>
  <c r="D63" i="5"/>
  <c r="B66" i="5"/>
  <c r="F66" i="8" l="1"/>
  <c r="E66" i="8"/>
  <c r="D66" i="8"/>
  <c r="G66" i="8" s="1"/>
  <c r="C67" i="8" s="1"/>
  <c r="B69" i="8"/>
  <c r="E68" i="7"/>
  <c r="F68" i="7" s="1"/>
  <c r="D68" i="7"/>
  <c r="G68" i="7"/>
  <c r="C69" i="7" s="1"/>
  <c r="B73" i="7"/>
  <c r="D65" i="6"/>
  <c r="E65" i="6" s="1"/>
  <c r="G65" i="6" s="1"/>
  <c r="C66" i="6" s="1"/>
  <c r="F65" i="6"/>
  <c r="M65" i="6"/>
  <c r="L65" i="6"/>
  <c r="N65" i="6" s="1"/>
  <c r="J66" i="6" s="1"/>
  <c r="K65" i="6"/>
  <c r="I70" i="6"/>
  <c r="B72" i="6"/>
  <c r="D64" i="5"/>
  <c r="F64" i="5"/>
  <c r="E64" i="5" s="1"/>
  <c r="G64" i="5" s="1"/>
  <c r="C65" i="5" s="1"/>
  <c r="B67" i="5"/>
  <c r="E67" i="8" l="1"/>
  <c r="D67" i="8"/>
  <c r="F67" i="8"/>
  <c r="G67" i="8"/>
  <c r="C68" i="8" s="1"/>
  <c r="B70" i="8"/>
  <c r="B74" i="7"/>
  <c r="F69" i="7"/>
  <c r="E69" i="7"/>
  <c r="D69" i="7"/>
  <c r="G69" i="7" s="1"/>
  <c r="C70" i="7" s="1"/>
  <c r="F66" i="6"/>
  <c r="E66" i="6" s="1"/>
  <c r="G66" i="6" s="1"/>
  <c r="C67" i="6" s="1"/>
  <c r="D66" i="6"/>
  <c r="M66" i="6"/>
  <c r="L66" i="6" s="1"/>
  <c r="N66" i="6" s="1"/>
  <c r="J67" i="6" s="1"/>
  <c r="K66" i="6"/>
  <c r="I71" i="6"/>
  <c r="B73" i="6"/>
  <c r="D65" i="5"/>
  <c r="F65" i="5"/>
  <c r="E65" i="5" s="1"/>
  <c r="G65" i="5" s="1"/>
  <c r="C66" i="5" s="1"/>
  <c r="B68" i="5"/>
  <c r="B71" i="8" l="1"/>
  <c r="D68" i="8"/>
  <c r="G68" i="8" s="1"/>
  <c r="C69" i="8" s="1"/>
  <c r="E68" i="8"/>
  <c r="F68" i="8" s="1"/>
  <c r="D70" i="7"/>
  <c r="G70" i="7" s="1"/>
  <c r="C71" i="7" s="1"/>
  <c r="E70" i="7"/>
  <c r="F70" i="7" s="1"/>
  <c r="B75" i="7"/>
  <c r="M67" i="6"/>
  <c r="L67" i="6" s="1"/>
  <c r="N67" i="6" s="1"/>
  <c r="J68" i="6" s="1"/>
  <c r="K67" i="6"/>
  <c r="D67" i="6"/>
  <c r="F67" i="6"/>
  <c r="E67" i="6" s="1"/>
  <c r="G67" i="6" s="1"/>
  <c r="C68" i="6" s="1"/>
  <c r="B74" i="6"/>
  <c r="I72" i="6"/>
  <c r="F66" i="5"/>
  <c r="E66" i="5" s="1"/>
  <c r="G66" i="5" s="1"/>
  <c r="C67" i="5" s="1"/>
  <c r="D66" i="5"/>
  <c r="B69" i="5"/>
  <c r="F69" i="8" l="1"/>
  <c r="E69" i="8"/>
  <c r="D69" i="8"/>
  <c r="G69" i="8"/>
  <c r="C70" i="8" s="1"/>
  <c r="B72" i="8"/>
  <c r="D71" i="7"/>
  <c r="E71" i="7"/>
  <c r="F71" i="7" s="1"/>
  <c r="G71" i="7"/>
  <c r="C72" i="7" s="1"/>
  <c r="B76" i="7"/>
  <c r="M68" i="6"/>
  <c r="L68" i="6" s="1"/>
  <c r="N68" i="6" s="1"/>
  <c r="J69" i="6" s="1"/>
  <c r="K68" i="6"/>
  <c r="F68" i="6"/>
  <c r="E68" i="6" s="1"/>
  <c r="G68" i="6" s="1"/>
  <c r="C69" i="6" s="1"/>
  <c r="D68" i="6"/>
  <c r="B75" i="6"/>
  <c r="I73" i="6"/>
  <c r="F67" i="5"/>
  <c r="D67" i="5"/>
  <c r="E67" i="5" s="1"/>
  <c r="G67" i="5" s="1"/>
  <c r="C68" i="5" s="1"/>
  <c r="B70" i="5"/>
  <c r="B73" i="8" l="1"/>
  <c r="D70" i="8"/>
  <c r="G70" i="8"/>
  <c r="C71" i="8" s="1"/>
  <c r="E70" i="8"/>
  <c r="F70" i="8" s="1"/>
  <c r="E72" i="7"/>
  <c r="F72" i="7" s="1"/>
  <c r="D72" i="7"/>
  <c r="G72" i="7" s="1"/>
  <c r="C73" i="7" s="1"/>
  <c r="B77" i="7"/>
  <c r="E69" i="6"/>
  <c r="G69" i="6" s="1"/>
  <c r="C70" i="6" s="1"/>
  <c r="D69" i="6"/>
  <c r="F69" i="6"/>
  <c r="M69" i="6"/>
  <c r="L69" i="6" s="1"/>
  <c r="N69" i="6" s="1"/>
  <c r="J70" i="6" s="1"/>
  <c r="K69" i="6"/>
  <c r="I74" i="6"/>
  <c r="B76" i="6"/>
  <c r="D68" i="5"/>
  <c r="F68" i="5"/>
  <c r="E68" i="5" s="1"/>
  <c r="G68" i="5" s="1"/>
  <c r="C69" i="5" s="1"/>
  <c r="B71" i="5"/>
  <c r="E71" i="8" l="1"/>
  <c r="D71" i="8"/>
  <c r="G71" i="8"/>
  <c r="C72" i="8" s="1"/>
  <c r="F71" i="8"/>
  <c r="B74" i="8"/>
  <c r="E73" i="7"/>
  <c r="F73" i="7" s="1"/>
  <c r="D73" i="7"/>
  <c r="G73" i="7" s="1"/>
  <c r="C74" i="7" s="1"/>
  <c r="B78" i="7"/>
  <c r="M70" i="6"/>
  <c r="L70" i="6" s="1"/>
  <c r="N70" i="6" s="1"/>
  <c r="J71" i="6" s="1"/>
  <c r="K70" i="6"/>
  <c r="F70" i="6"/>
  <c r="E70" i="6" s="1"/>
  <c r="G70" i="6" s="1"/>
  <c r="C71" i="6" s="1"/>
  <c r="D70" i="6"/>
  <c r="I75" i="6"/>
  <c r="B77" i="6"/>
  <c r="D69" i="5"/>
  <c r="F69" i="5"/>
  <c r="E69" i="5" s="1"/>
  <c r="G69" i="5" s="1"/>
  <c r="C70" i="5" s="1"/>
  <c r="B72" i="5"/>
  <c r="D72" i="8" l="1"/>
  <c r="G72" i="8" s="1"/>
  <c r="C73" i="8" s="1"/>
  <c r="E72" i="8"/>
  <c r="F72" i="8" s="1"/>
  <c r="B75" i="8"/>
  <c r="D74" i="7"/>
  <c r="G74" i="7" s="1"/>
  <c r="C75" i="7" s="1"/>
  <c r="E74" i="7"/>
  <c r="F74" i="7" s="1"/>
  <c r="B79" i="7"/>
  <c r="D71" i="6"/>
  <c r="F71" i="6"/>
  <c r="E71" i="6" s="1"/>
  <c r="G71" i="6" s="1"/>
  <c r="C72" i="6" s="1"/>
  <c r="M71" i="6"/>
  <c r="L71" i="6" s="1"/>
  <c r="N71" i="6" s="1"/>
  <c r="J72" i="6" s="1"/>
  <c r="K71" i="6"/>
  <c r="B78" i="6"/>
  <c r="C77" i="6"/>
  <c r="I76" i="6"/>
  <c r="F70" i="5"/>
  <c r="E70" i="5" s="1"/>
  <c r="G70" i="5" s="1"/>
  <c r="C71" i="5" s="1"/>
  <c r="D70" i="5"/>
  <c r="B73" i="5"/>
  <c r="E73" i="8" l="1"/>
  <c r="F73" i="8" s="1"/>
  <c r="D73" i="8"/>
  <c r="G73" i="8" s="1"/>
  <c r="C74" i="8" s="1"/>
  <c r="B76" i="8"/>
  <c r="D75" i="7"/>
  <c r="E75" i="7"/>
  <c r="F75" i="7" s="1"/>
  <c r="G75" i="7"/>
  <c r="C76" i="7" s="1"/>
  <c r="B80" i="7"/>
  <c r="K72" i="6"/>
  <c r="L72" i="6" s="1"/>
  <c r="N72" i="6" s="1"/>
  <c r="J73" i="6" s="1"/>
  <c r="M72" i="6"/>
  <c r="F72" i="6"/>
  <c r="E72" i="6"/>
  <c r="G72" i="6" s="1"/>
  <c r="C73" i="6" s="1"/>
  <c r="D72" i="6"/>
  <c r="D77" i="6"/>
  <c r="E77" i="6"/>
  <c r="G77" i="6"/>
  <c r="F77" i="6"/>
  <c r="I77" i="6"/>
  <c r="B79" i="6"/>
  <c r="C78" i="6"/>
  <c r="F71" i="5"/>
  <c r="E71" i="5" s="1"/>
  <c r="G71" i="5" s="1"/>
  <c r="C72" i="5" s="1"/>
  <c r="D71" i="5"/>
  <c r="B74" i="5"/>
  <c r="E74" i="8" l="1"/>
  <c r="F74" i="8"/>
  <c r="D74" i="8"/>
  <c r="G74" i="8" s="1"/>
  <c r="C75" i="8" s="1"/>
  <c r="B77" i="8"/>
  <c r="E76" i="7"/>
  <c r="F76" i="7" s="1"/>
  <c r="D76" i="7"/>
  <c r="G76" i="7"/>
  <c r="C77" i="7" s="1"/>
  <c r="B81" i="7"/>
  <c r="M73" i="6"/>
  <c r="L73" i="6" s="1"/>
  <c r="N73" i="6" s="1"/>
  <c r="J74" i="6" s="1"/>
  <c r="K73" i="6"/>
  <c r="D73" i="6"/>
  <c r="F73" i="6"/>
  <c r="E73" i="6" s="1"/>
  <c r="G73" i="6" s="1"/>
  <c r="C74" i="6" s="1"/>
  <c r="B80" i="6"/>
  <c r="C79" i="6"/>
  <c r="G78" i="6"/>
  <c r="F78" i="6"/>
  <c r="E78" i="6"/>
  <c r="D78" i="6"/>
  <c r="I78" i="6"/>
  <c r="D72" i="5"/>
  <c r="F72" i="5"/>
  <c r="E72" i="5" s="1"/>
  <c r="G72" i="5" s="1"/>
  <c r="C73" i="5" s="1"/>
  <c r="B75" i="5"/>
  <c r="E75" i="8" l="1"/>
  <c r="F75" i="8" s="1"/>
  <c r="D75" i="8"/>
  <c r="G75" i="8"/>
  <c r="C76" i="8" s="1"/>
  <c r="B78" i="8"/>
  <c r="F77" i="7"/>
  <c r="E77" i="7"/>
  <c r="D77" i="7"/>
  <c r="G77" i="7" s="1"/>
  <c r="C78" i="7" s="1"/>
  <c r="B82" i="7"/>
  <c r="D74" i="6"/>
  <c r="F74" i="6"/>
  <c r="E74" i="6" s="1"/>
  <c r="G74" i="6" s="1"/>
  <c r="C75" i="6" s="1"/>
  <c r="M74" i="6"/>
  <c r="L74" i="6" s="1"/>
  <c r="N74" i="6" s="1"/>
  <c r="J75" i="6" s="1"/>
  <c r="K74" i="6"/>
  <c r="I79" i="6"/>
  <c r="D79" i="6"/>
  <c r="G79" i="6"/>
  <c r="F79" i="6"/>
  <c r="E79" i="6"/>
  <c r="B81" i="6"/>
  <c r="C80" i="6"/>
  <c r="D73" i="5"/>
  <c r="F73" i="5"/>
  <c r="E73" i="5" s="1"/>
  <c r="G73" i="5" s="1"/>
  <c r="C74" i="5" s="1"/>
  <c r="B76" i="5"/>
  <c r="B79" i="8" l="1"/>
  <c r="D76" i="8"/>
  <c r="G76" i="8" s="1"/>
  <c r="C77" i="8" s="1"/>
  <c r="E76" i="8"/>
  <c r="F76" i="8" s="1"/>
  <c r="F78" i="7"/>
  <c r="D78" i="7" s="1"/>
  <c r="G78" i="7" s="1"/>
  <c r="C79" i="7" s="1"/>
  <c r="E78" i="7"/>
  <c r="B83" i="7"/>
  <c r="M75" i="6"/>
  <c r="L75" i="6" s="1"/>
  <c r="N75" i="6" s="1"/>
  <c r="J76" i="6" s="1"/>
  <c r="K75" i="6"/>
  <c r="D75" i="6"/>
  <c r="F75" i="6"/>
  <c r="E75" i="6" s="1"/>
  <c r="G75" i="6" s="1"/>
  <c r="C76" i="6" s="1"/>
  <c r="E80" i="6"/>
  <c r="D80" i="6"/>
  <c r="G80" i="6"/>
  <c r="F80" i="6"/>
  <c r="C81" i="6"/>
  <c r="B82" i="6"/>
  <c r="I80" i="6"/>
  <c r="F74" i="5"/>
  <c r="E74" i="5" s="1"/>
  <c r="G74" i="5" s="1"/>
  <c r="C75" i="5" s="1"/>
  <c r="D74" i="5"/>
  <c r="B77" i="5"/>
  <c r="F77" i="8" l="1"/>
  <c r="E77" i="8"/>
  <c r="D77" i="8"/>
  <c r="G77" i="8" s="1"/>
  <c r="C78" i="8" s="1"/>
  <c r="B80" i="8"/>
  <c r="E79" i="7"/>
  <c r="F79" i="7"/>
  <c r="D79" i="7" s="1"/>
  <c r="G79" i="7" s="1"/>
  <c r="C80" i="7" s="1"/>
  <c r="B84" i="7"/>
  <c r="M76" i="6"/>
  <c r="L76" i="6" s="1"/>
  <c r="N76" i="6" s="1"/>
  <c r="J77" i="6" s="1"/>
  <c r="K76" i="6"/>
  <c r="F76" i="6"/>
  <c r="E76" i="6" s="1"/>
  <c r="G76" i="6" s="1"/>
  <c r="D76" i="6"/>
  <c r="B83" i="6"/>
  <c r="C82" i="6"/>
  <c r="I81" i="6"/>
  <c r="D81" i="6"/>
  <c r="G81" i="6"/>
  <c r="F81" i="6"/>
  <c r="E81" i="6"/>
  <c r="F75" i="5"/>
  <c r="E75" i="5" s="1"/>
  <c r="G75" i="5" s="1"/>
  <c r="C76" i="5" s="1"/>
  <c r="D75" i="5"/>
  <c r="B78" i="5"/>
  <c r="E78" i="8" l="1"/>
  <c r="F78" i="8" s="1"/>
  <c r="D78" i="8"/>
  <c r="G78" i="8"/>
  <c r="C79" i="8" s="1"/>
  <c r="B81" i="8"/>
  <c r="F80" i="7"/>
  <c r="D80" i="7" s="1"/>
  <c r="G80" i="7" s="1"/>
  <c r="C81" i="7" s="1"/>
  <c r="E80" i="7"/>
  <c r="B85" i="7"/>
  <c r="M77" i="6"/>
  <c r="L77" i="6" s="1"/>
  <c r="N77" i="6" s="1"/>
  <c r="J78" i="6" s="1"/>
  <c r="K77" i="6"/>
  <c r="I82" i="6"/>
  <c r="G82" i="6"/>
  <c r="F82" i="6"/>
  <c r="E82" i="6"/>
  <c r="D82" i="6"/>
  <c r="B84" i="6"/>
  <c r="C83" i="6"/>
  <c r="F76" i="5"/>
  <c r="E76" i="5" s="1"/>
  <c r="G76" i="5" s="1"/>
  <c r="C77" i="5" s="1"/>
  <c r="D76" i="5"/>
  <c r="B79" i="5"/>
  <c r="B82" i="8" l="1"/>
  <c r="E79" i="8"/>
  <c r="D79" i="8"/>
  <c r="G79" i="8" s="1"/>
  <c r="C80" i="8" s="1"/>
  <c r="F79" i="8"/>
  <c r="F81" i="7"/>
  <c r="D81" i="7" s="1"/>
  <c r="G81" i="7" s="1"/>
  <c r="C82" i="7" s="1"/>
  <c r="E81" i="7"/>
  <c r="B86" i="7"/>
  <c r="K78" i="6"/>
  <c r="M78" i="6"/>
  <c r="L78" i="6" s="1"/>
  <c r="N78" i="6" s="1"/>
  <c r="J79" i="6" s="1"/>
  <c r="I83" i="6"/>
  <c r="C84" i="6"/>
  <c r="B85" i="6"/>
  <c r="D83" i="6"/>
  <c r="F83" i="6"/>
  <c r="E83" i="6"/>
  <c r="G83" i="6"/>
  <c r="D77" i="5"/>
  <c r="F77" i="5"/>
  <c r="E77" i="5" s="1"/>
  <c r="G77" i="5" s="1"/>
  <c r="C78" i="5" s="1"/>
  <c r="B80" i="5"/>
  <c r="D80" i="8" l="1"/>
  <c r="G80" i="8" s="1"/>
  <c r="C81" i="8" s="1"/>
  <c r="E80" i="8"/>
  <c r="F80" i="8" s="1"/>
  <c r="B83" i="8"/>
  <c r="F82" i="7"/>
  <c r="D82" i="7" s="1"/>
  <c r="G82" i="7" s="1"/>
  <c r="C83" i="7" s="1"/>
  <c r="E82" i="7"/>
  <c r="B87" i="7"/>
  <c r="M79" i="6"/>
  <c r="L79" i="6" s="1"/>
  <c r="N79" i="6" s="1"/>
  <c r="J80" i="6" s="1"/>
  <c r="K79" i="6"/>
  <c r="G84" i="6"/>
  <c r="F84" i="6"/>
  <c r="E84" i="6"/>
  <c r="D84" i="6"/>
  <c r="C85" i="6"/>
  <c r="B86" i="6"/>
  <c r="I84" i="6"/>
  <c r="F78" i="5"/>
  <c r="E78" i="5" s="1"/>
  <c r="G78" i="5" s="1"/>
  <c r="C79" i="5" s="1"/>
  <c r="D78" i="5"/>
  <c r="B81" i="5"/>
  <c r="F81" i="8" l="1"/>
  <c r="E81" i="8"/>
  <c r="D81" i="8"/>
  <c r="G81" i="8" s="1"/>
  <c r="C82" i="8" s="1"/>
  <c r="B84" i="8"/>
  <c r="E83" i="7"/>
  <c r="F83" i="7"/>
  <c r="D83" i="7" s="1"/>
  <c r="G83" i="7" s="1"/>
  <c r="C84" i="7" s="1"/>
  <c r="B88" i="7"/>
  <c r="M80" i="6"/>
  <c r="L80" i="6" s="1"/>
  <c r="N80" i="6" s="1"/>
  <c r="J81" i="6" s="1"/>
  <c r="K80" i="6"/>
  <c r="D85" i="6"/>
  <c r="G85" i="6"/>
  <c r="F85" i="6"/>
  <c r="E85" i="6"/>
  <c r="B87" i="6"/>
  <c r="C86" i="6"/>
  <c r="I85" i="6"/>
  <c r="F79" i="5"/>
  <c r="E79" i="5" s="1"/>
  <c r="G79" i="5" s="1"/>
  <c r="C80" i="5" s="1"/>
  <c r="D79" i="5"/>
  <c r="B82" i="5"/>
  <c r="E82" i="8" l="1"/>
  <c r="F82" i="8" s="1"/>
  <c r="D82" i="8"/>
  <c r="G82" i="8"/>
  <c r="C83" i="8" s="1"/>
  <c r="B85" i="8"/>
  <c r="F84" i="7"/>
  <c r="D84" i="7" s="1"/>
  <c r="G84" i="7" s="1"/>
  <c r="C85" i="7" s="1"/>
  <c r="E84" i="7"/>
  <c r="B89" i="7"/>
  <c r="M81" i="6"/>
  <c r="K81" i="6"/>
  <c r="L81" i="6" s="1"/>
  <c r="N81" i="6" s="1"/>
  <c r="J82" i="6" s="1"/>
  <c r="I86" i="6"/>
  <c r="F86" i="6"/>
  <c r="G86" i="6"/>
  <c r="E86" i="6"/>
  <c r="D86" i="6"/>
  <c r="C87" i="6"/>
  <c r="B88" i="6"/>
  <c r="F80" i="5"/>
  <c r="E80" i="5" s="1"/>
  <c r="G80" i="5" s="1"/>
  <c r="C81" i="5" s="1"/>
  <c r="D80" i="5"/>
  <c r="B83" i="5"/>
  <c r="B86" i="8" l="1"/>
  <c r="E83" i="8"/>
  <c r="D83" i="8"/>
  <c r="G83" i="8"/>
  <c r="C84" i="8" s="1"/>
  <c r="F83" i="8"/>
  <c r="F85" i="7"/>
  <c r="E85" i="7"/>
  <c r="D85" i="7"/>
  <c r="G85" i="7" s="1"/>
  <c r="C86" i="7" s="1"/>
  <c r="B90" i="7"/>
  <c r="M82" i="6"/>
  <c r="L82" i="6" s="1"/>
  <c r="N82" i="6" s="1"/>
  <c r="J83" i="6" s="1"/>
  <c r="K82" i="6"/>
  <c r="I87" i="6"/>
  <c r="D87" i="6"/>
  <c r="G87" i="6"/>
  <c r="F87" i="6"/>
  <c r="E87" i="6"/>
  <c r="B89" i="6"/>
  <c r="C88" i="6"/>
  <c r="D81" i="5"/>
  <c r="F81" i="5"/>
  <c r="E81" i="5" s="1"/>
  <c r="G81" i="5" s="1"/>
  <c r="C82" i="5" s="1"/>
  <c r="B84" i="5"/>
  <c r="B87" i="8" l="1"/>
  <c r="D84" i="8"/>
  <c r="G84" i="8" s="1"/>
  <c r="C85" i="8" s="1"/>
  <c r="E84" i="8"/>
  <c r="F84" i="8" s="1"/>
  <c r="F86" i="7"/>
  <c r="D86" i="7" s="1"/>
  <c r="G86" i="7" s="1"/>
  <c r="C87" i="7" s="1"/>
  <c r="E86" i="7"/>
  <c r="B91" i="7"/>
  <c r="M83" i="6"/>
  <c r="L83" i="6" s="1"/>
  <c r="N83" i="6" s="1"/>
  <c r="J84" i="6" s="1"/>
  <c r="K83" i="6"/>
  <c r="I88" i="6"/>
  <c r="F88" i="6"/>
  <c r="D88" i="6"/>
  <c r="G88" i="6"/>
  <c r="E88" i="6"/>
  <c r="C89" i="6"/>
  <c r="B90" i="6"/>
  <c r="F82" i="5"/>
  <c r="E82" i="5" s="1"/>
  <c r="G82" i="5" s="1"/>
  <c r="C83" i="5" s="1"/>
  <c r="D82" i="5"/>
  <c r="B85" i="5"/>
  <c r="E85" i="8" l="1"/>
  <c r="F85" i="8" s="1"/>
  <c r="D85" i="8"/>
  <c r="G85" i="8" s="1"/>
  <c r="C86" i="8" s="1"/>
  <c r="B88" i="8"/>
  <c r="E87" i="7"/>
  <c r="F87" i="7"/>
  <c r="D87" i="7" s="1"/>
  <c r="G87" i="7" s="1"/>
  <c r="C88" i="7" s="1"/>
  <c r="B92" i="7"/>
  <c r="M84" i="6"/>
  <c r="L84" i="6" s="1"/>
  <c r="N84" i="6" s="1"/>
  <c r="J85" i="6" s="1"/>
  <c r="K84" i="6"/>
  <c r="B91" i="6"/>
  <c r="C90" i="6"/>
  <c r="D89" i="6"/>
  <c r="G89" i="6"/>
  <c r="F89" i="6"/>
  <c r="E89" i="6"/>
  <c r="I89" i="6"/>
  <c r="F83" i="5"/>
  <c r="E83" i="5" s="1"/>
  <c r="G83" i="5" s="1"/>
  <c r="C84" i="5" s="1"/>
  <c r="D83" i="5"/>
  <c r="B86" i="5"/>
  <c r="E86" i="8" l="1"/>
  <c r="F86" i="8" s="1"/>
  <c r="D86" i="8"/>
  <c r="G86" i="8" s="1"/>
  <c r="C87" i="8" s="1"/>
  <c r="B89" i="8"/>
  <c r="F88" i="7"/>
  <c r="D88" i="7"/>
  <c r="G88" i="7" s="1"/>
  <c r="C89" i="7" s="1"/>
  <c r="E88" i="7"/>
  <c r="B93" i="7"/>
  <c r="M85" i="6"/>
  <c r="K85" i="6"/>
  <c r="L85" i="6"/>
  <c r="N85" i="6" s="1"/>
  <c r="J86" i="6" s="1"/>
  <c r="I90" i="6"/>
  <c r="C91" i="6"/>
  <c r="B92" i="6"/>
  <c r="G90" i="6"/>
  <c r="F90" i="6"/>
  <c r="D90" i="6"/>
  <c r="E90" i="6"/>
  <c r="F84" i="5"/>
  <c r="E84" i="5" s="1"/>
  <c r="G84" i="5" s="1"/>
  <c r="C85" i="5" s="1"/>
  <c r="D84" i="5"/>
  <c r="B87" i="5"/>
  <c r="E87" i="8" l="1"/>
  <c r="D87" i="8"/>
  <c r="G87" i="8" s="1"/>
  <c r="C88" i="8" s="1"/>
  <c r="F87" i="8"/>
  <c r="B90" i="8"/>
  <c r="F89" i="7"/>
  <c r="D89" i="7" s="1"/>
  <c r="G89" i="7" s="1"/>
  <c r="C90" i="7" s="1"/>
  <c r="E89" i="7"/>
  <c r="B94" i="7"/>
  <c r="M86" i="6"/>
  <c r="L86" i="6" s="1"/>
  <c r="N86" i="6" s="1"/>
  <c r="J87" i="6" s="1"/>
  <c r="K86" i="6"/>
  <c r="B93" i="6"/>
  <c r="C92" i="6"/>
  <c r="I91" i="6"/>
  <c r="D91" i="6"/>
  <c r="F91" i="6"/>
  <c r="G91" i="6"/>
  <c r="E91" i="6"/>
  <c r="D85" i="5"/>
  <c r="F85" i="5"/>
  <c r="E85" i="5" s="1"/>
  <c r="G85" i="5" s="1"/>
  <c r="C86" i="5" s="1"/>
  <c r="B88" i="5"/>
  <c r="F88" i="8" l="1"/>
  <c r="E88" i="8"/>
  <c r="D88" i="8"/>
  <c r="G88" i="8" s="1"/>
  <c r="C89" i="8" s="1"/>
  <c r="B91" i="8"/>
  <c r="E90" i="7"/>
  <c r="F90" i="7"/>
  <c r="D90" i="7" s="1"/>
  <c r="G90" i="7" s="1"/>
  <c r="C91" i="7" s="1"/>
  <c r="B95" i="7"/>
  <c r="M87" i="6"/>
  <c r="L87" i="6" s="1"/>
  <c r="N87" i="6" s="1"/>
  <c r="J88" i="6" s="1"/>
  <c r="K87" i="6"/>
  <c r="G92" i="6"/>
  <c r="F92" i="6"/>
  <c r="D92" i="6"/>
  <c r="E92" i="6"/>
  <c r="I92" i="6"/>
  <c r="C93" i="6"/>
  <c r="B94" i="6"/>
  <c r="F86" i="5"/>
  <c r="E86" i="5" s="1"/>
  <c r="G86" i="5" s="1"/>
  <c r="C87" i="5" s="1"/>
  <c r="D86" i="5"/>
  <c r="B89" i="5"/>
  <c r="E89" i="8" l="1"/>
  <c r="F89" i="8" s="1"/>
  <c r="D89" i="8"/>
  <c r="G89" i="8" s="1"/>
  <c r="C90" i="8" s="1"/>
  <c r="B92" i="8"/>
  <c r="E91" i="7"/>
  <c r="F91" i="7"/>
  <c r="D91" i="7" s="1"/>
  <c r="G91" i="7" s="1"/>
  <c r="C92" i="7" s="1"/>
  <c r="B96" i="7"/>
  <c r="M88" i="6"/>
  <c r="K88" i="6"/>
  <c r="L88" i="6" s="1"/>
  <c r="N88" i="6" s="1"/>
  <c r="J89" i="6" s="1"/>
  <c r="B95" i="6"/>
  <c r="C94" i="6"/>
  <c r="D93" i="6"/>
  <c r="G93" i="6"/>
  <c r="F93" i="6"/>
  <c r="E93" i="6"/>
  <c r="I93" i="6"/>
  <c r="F87" i="5"/>
  <c r="E87" i="5" s="1"/>
  <c r="G87" i="5" s="1"/>
  <c r="C88" i="5" s="1"/>
  <c r="D87" i="5"/>
  <c r="B90" i="5"/>
  <c r="E90" i="8" l="1"/>
  <c r="F90" i="8" s="1"/>
  <c r="D90" i="8"/>
  <c r="G90" i="8" s="1"/>
  <c r="C91" i="8" s="1"/>
  <c r="B93" i="8"/>
  <c r="F92" i="7"/>
  <c r="D92" i="7" s="1"/>
  <c r="G92" i="7" s="1"/>
  <c r="C93" i="7" s="1"/>
  <c r="E92" i="7"/>
  <c r="B97" i="7"/>
  <c r="M89" i="6"/>
  <c r="K89" i="6"/>
  <c r="L89" i="6" s="1"/>
  <c r="N89" i="6" s="1"/>
  <c r="J90" i="6" s="1"/>
  <c r="C95" i="6"/>
  <c r="B96" i="6"/>
  <c r="G94" i="6"/>
  <c r="F94" i="6"/>
  <c r="D94" i="6"/>
  <c r="E94" i="6"/>
  <c r="I94" i="6"/>
  <c r="D88" i="5"/>
  <c r="F88" i="5"/>
  <c r="E88" i="5" s="1"/>
  <c r="G88" i="5" s="1"/>
  <c r="C89" i="5" s="1"/>
  <c r="B91" i="5"/>
  <c r="E91" i="8" l="1"/>
  <c r="D91" i="8"/>
  <c r="G91" i="8" s="1"/>
  <c r="C92" i="8" s="1"/>
  <c r="F91" i="8"/>
  <c r="B94" i="8"/>
  <c r="F93" i="7"/>
  <c r="E93" i="7"/>
  <c r="D93" i="7"/>
  <c r="G93" i="7"/>
  <c r="C94" i="7" s="1"/>
  <c r="B98" i="7"/>
  <c r="M90" i="6"/>
  <c r="L90" i="6" s="1"/>
  <c r="N90" i="6" s="1"/>
  <c r="J91" i="6" s="1"/>
  <c r="K90" i="6"/>
  <c r="D95" i="6"/>
  <c r="E95" i="6"/>
  <c r="F95" i="6"/>
  <c r="G95" i="6"/>
  <c r="B97" i="6"/>
  <c r="C96" i="6"/>
  <c r="I95" i="6"/>
  <c r="D89" i="5"/>
  <c r="F89" i="5"/>
  <c r="E89" i="5"/>
  <c r="G89" i="5" s="1"/>
  <c r="C90" i="5" s="1"/>
  <c r="B92" i="5"/>
  <c r="E92" i="8" l="1"/>
  <c r="F92" i="8" s="1"/>
  <c r="D92" i="8"/>
  <c r="G92" i="8" s="1"/>
  <c r="C93" i="8" s="1"/>
  <c r="B95" i="8"/>
  <c r="E94" i="7"/>
  <c r="F94" i="7"/>
  <c r="D94" i="7"/>
  <c r="G94" i="7" s="1"/>
  <c r="C95" i="7" s="1"/>
  <c r="B99" i="7"/>
  <c r="M91" i="6"/>
  <c r="L91" i="6" s="1"/>
  <c r="N91" i="6" s="1"/>
  <c r="J92" i="6" s="1"/>
  <c r="K91" i="6"/>
  <c r="I96" i="6"/>
  <c r="G96" i="6"/>
  <c r="F96" i="6"/>
  <c r="D96" i="6"/>
  <c r="E96" i="6"/>
  <c r="C97" i="6"/>
  <c r="B98" i="6"/>
  <c r="F90" i="5"/>
  <c r="E90" i="5" s="1"/>
  <c r="G90" i="5" s="1"/>
  <c r="C91" i="5" s="1"/>
  <c r="D90" i="5"/>
  <c r="B93" i="5"/>
  <c r="F93" i="8" l="1"/>
  <c r="E93" i="8"/>
  <c r="D93" i="8"/>
  <c r="G93" i="8" s="1"/>
  <c r="C94" i="8" s="1"/>
  <c r="B96" i="8"/>
  <c r="E95" i="7"/>
  <c r="F95" i="7"/>
  <c r="D95" i="7" s="1"/>
  <c r="G95" i="7" s="1"/>
  <c r="C96" i="7" s="1"/>
  <c r="B100" i="7"/>
  <c r="M92" i="6"/>
  <c r="K92" i="6"/>
  <c r="L92" i="6" s="1"/>
  <c r="N92" i="6" s="1"/>
  <c r="J93" i="6" s="1"/>
  <c r="I97" i="6"/>
  <c r="B99" i="6"/>
  <c r="C98" i="6"/>
  <c r="D97" i="6"/>
  <c r="G97" i="6"/>
  <c r="F97" i="6"/>
  <c r="E97" i="6"/>
  <c r="D91" i="5"/>
  <c r="F91" i="5"/>
  <c r="E91" i="5" s="1"/>
  <c r="G91" i="5" s="1"/>
  <c r="C92" i="5" s="1"/>
  <c r="B94" i="5"/>
  <c r="E94" i="8" l="1"/>
  <c r="D94" i="8"/>
  <c r="G94" i="8"/>
  <c r="C95" i="8" s="1"/>
  <c r="F94" i="8"/>
  <c r="B97" i="8"/>
  <c r="F96" i="7"/>
  <c r="D96" i="7" s="1"/>
  <c r="G96" i="7" s="1"/>
  <c r="C97" i="7" s="1"/>
  <c r="E96" i="7"/>
  <c r="B101" i="7"/>
  <c r="M93" i="6"/>
  <c r="L93" i="6" s="1"/>
  <c r="N93" i="6" s="1"/>
  <c r="J94" i="6" s="1"/>
  <c r="K93" i="6"/>
  <c r="G98" i="6"/>
  <c r="F98" i="6"/>
  <c r="D98" i="6"/>
  <c r="E98" i="6"/>
  <c r="C99" i="6"/>
  <c r="B100" i="6"/>
  <c r="I98" i="6"/>
  <c r="D92" i="5"/>
  <c r="F92" i="5"/>
  <c r="E92" i="5" s="1"/>
  <c r="G92" i="5" s="1"/>
  <c r="C93" i="5" s="1"/>
  <c r="B95" i="5"/>
  <c r="B98" i="8" l="1"/>
  <c r="E95" i="8"/>
  <c r="D95" i="8"/>
  <c r="G95" i="8"/>
  <c r="C96" i="8" s="1"/>
  <c r="F95" i="8"/>
  <c r="F97" i="7"/>
  <c r="E97" i="7"/>
  <c r="D97" i="7" s="1"/>
  <c r="G97" i="7" s="1"/>
  <c r="C98" i="7" s="1"/>
  <c r="B102" i="7"/>
  <c r="M94" i="6"/>
  <c r="K94" i="6"/>
  <c r="L94" i="6" s="1"/>
  <c r="N94" i="6" s="1"/>
  <c r="J95" i="6" s="1"/>
  <c r="I99" i="6"/>
  <c r="B101" i="6"/>
  <c r="C100" i="6"/>
  <c r="D99" i="6"/>
  <c r="G99" i="6"/>
  <c r="F99" i="6"/>
  <c r="E99" i="6"/>
  <c r="F93" i="5"/>
  <c r="E93" i="5" s="1"/>
  <c r="G93" i="5" s="1"/>
  <c r="C94" i="5" s="1"/>
  <c r="D93" i="5"/>
  <c r="B96" i="5"/>
  <c r="E96" i="8" l="1"/>
  <c r="F96" i="8" s="1"/>
  <c r="D96" i="8"/>
  <c r="G96" i="8" s="1"/>
  <c r="C97" i="8" s="1"/>
  <c r="B99" i="8"/>
  <c r="E98" i="7"/>
  <c r="F98" i="7"/>
  <c r="D98" i="7" s="1"/>
  <c r="G98" i="7" s="1"/>
  <c r="C99" i="7" s="1"/>
  <c r="B103" i="7"/>
  <c r="M95" i="6"/>
  <c r="L95" i="6" s="1"/>
  <c r="N95" i="6" s="1"/>
  <c r="J96" i="6" s="1"/>
  <c r="K95" i="6"/>
  <c r="G100" i="6"/>
  <c r="F100" i="6"/>
  <c r="D100" i="6"/>
  <c r="E100" i="6"/>
  <c r="C101" i="6"/>
  <c r="B102" i="6"/>
  <c r="I100" i="6"/>
  <c r="F94" i="5"/>
  <c r="E94" i="5" s="1"/>
  <c r="G94" i="5" s="1"/>
  <c r="C95" i="5" s="1"/>
  <c r="D94" i="5"/>
  <c r="B97" i="5"/>
  <c r="D97" i="8" l="1"/>
  <c r="G97" i="8" s="1"/>
  <c r="C98" i="8" s="1"/>
  <c r="E97" i="8"/>
  <c r="F97" i="8" s="1"/>
  <c r="B100" i="8"/>
  <c r="E99" i="7"/>
  <c r="F99" i="7"/>
  <c r="D99" i="7" s="1"/>
  <c r="G99" i="7" s="1"/>
  <c r="C100" i="7" s="1"/>
  <c r="B104" i="7"/>
  <c r="M96" i="6"/>
  <c r="L96" i="6" s="1"/>
  <c r="N96" i="6" s="1"/>
  <c r="J97" i="6" s="1"/>
  <c r="K96" i="6"/>
  <c r="D101" i="6"/>
  <c r="G101" i="6"/>
  <c r="F101" i="6"/>
  <c r="E101" i="6"/>
  <c r="I101" i="6"/>
  <c r="B103" i="6"/>
  <c r="C102" i="6"/>
  <c r="F95" i="5"/>
  <c r="E95" i="5" s="1"/>
  <c r="G95" i="5" s="1"/>
  <c r="C96" i="5" s="1"/>
  <c r="D95" i="5"/>
  <c r="B98" i="5"/>
  <c r="E98" i="8" l="1"/>
  <c r="F98" i="8" s="1"/>
  <c r="D98" i="8"/>
  <c r="G98" i="8" s="1"/>
  <c r="C99" i="8" s="1"/>
  <c r="B101" i="8"/>
  <c r="F100" i="7"/>
  <c r="E100" i="7"/>
  <c r="D100" i="7" s="1"/>
  <c r="G100" i="7" s="1"/>
  <c r="C101" i="7" s="1"/>
  <c r="B105" i="7"/>
  <c r="M97" i="6"/>
  <c r="L97" i="6" s="1"/>
  <c r="N97" i="6" s="1"/>
  <c r="J98" i="6" s="1"/>
  <c r="K97" i="6"/>
  <c r="G102" i="6"/>
  <c r="F102" i="6"/>
  <c r="D102" i="6"/>
  <c r="E102" i="6"/>
  <c r="I102" i="6"/>
  <c r="C103" i="6"/>
  <c r="B104" i="6"/>
  <c r="D96" i="5"/>
  <c r="F96" i="5"/>
  <c r="E96" i="5" s="1"/>
  <c r="G96" i="5" s="1"/>
  <c r="C97" i="5" s="1"/>
  <c r="B99" i="5"/>
  <c r="E99" i="8" l="1"/>
  <c r="D99" i="8"/>
  <c r="G99" i="8" s="1"/>
  <c r="C100" i="8" s="1"/>
  <c r="F99" i="8"/>
  <c r="B102" i="8"/>
  <c r="F101" i="7"/>
  <c r="D101" i="7" s="1"/>
  <c r="G101" i="7" s="1"/>
  <c r="C102" i="7" s="1"/>
  <c r="E101" i="7"/>
  <c r="B106" i="7"/>
  <c r="M98" i="6"/>
  <c r="L98" i="6" s="1"/>
  <c r="N98" i="6" s="1"/>
  <c r="J99" i="6" s="1"/>
  <c r="K98" i="6"/>
  <c r="I103" i="6"/>
  <c r="B105" i="6"/>
  <c r="C104" i="6"/>
  <c r="D103" i="6"/>
  <c r="G103" i="6"/>
  <c r="F103" i="6"/>
  <c r="E103" i="6"/>
  <c r="F97" i="5"/>
  <c r="D97" i="5"/>
  <c r="E97" i="5" s="1"/>
  <c r="G97" i="5" s="1"/>
  <c r="C98" i="5" s="1"/>
  <c r="B100" i="5"/>
  <c r="F100" i="8" l="1"/>
  <c r="E100" i="8"/>
  <c r="D100" i="8"/>
  <c r="G100" i="8" s="1"/>
  <c r="C101" i="8" s="1"/>
  <c r="B103" i="8"/>
  <c r="E102" i="7"/>
  <c r="F102" i="7"/>
  <c r="D102" i="7" s="1"/>
  <c r="G102" i="7" s="1"/>
  <c r="C103" i="7" s="1"/>
  <c r="B107" i="7"/>
  <c r="M99" i="6"/>
  <c r="L99" i="6" s="1"/>
  <c r="N99" i="6" s="1"/>
  <c r="J100" i="6" s="1"/>
  <c r="K99" i="6"/>
  <c r="G104" i="6"/>
  <c r="F104" i="6"/>
  <c r="D104" i="6"/>
  <c r="E104" i="6"/>
  <c r="I104" i="6"/>
  <c r="C105" i="6"/>
  <c r="B106" i="6"/>
  <c r="F98" i="5"/>
  <c r="E98" i="5" s="1"/>
  <c r="G98" i="5" s="1"/>
  <c r="C99" i="5" s="1"/>
  <c r="D98" i="5"/>
  <c r="B101" i="5"/>
  <c r="F101" i="8" l="1"/>
  <c r="E101" i="8"/>
  <c r="D101" i="8"/>
  <c r="G101" i="8" s="1"/>
  <c r="C102" i="8" s="1"/>
  <c r="B104" i="8"/>
  <c r="E103" i="7"/>
  <c r="F103" i="7"/>
  <c r="D103" i="7" s="1"/>
  <c r="G103" i="7" s="1"/>
  <c r="C104" i="7" s="1"/>
  <c r="B108" i="7"/>
  <c r="M100" i="6"/>
  <c r="L100" i="6" s="1"/>
  <c r="N100" i="6" s="1"/>
  <c r="J101" i="6" s="1"/>
  <c r="K100" i="6"/>
  <c r="I105" i="6"/>
  <c r="B107" i="6"/>
  <c r="C106" i="6"/>
  <c r="D105" i="6"/>
  <c r="G105" i="6"/>
  <c r="F105" i="6"/>
  <c r="E105" i="6"/>
  <c r="F99" i="5"/>
  <c r="E99" i="5" s="1"/>
  <c r="G99" i="5" s="1"/>
  <c r="C100" i="5" s="1"/>
  <c r="D99" i="5"/>
  <c r="B102" i="5"/>
  <c r="E102" i="8" l="1"/>
  <c r="D102" i="8"/>
  <c r="G102" i="8" s="1"/>
  <c r="C103" i="8" s="1"/>
  <c r="F102" i="8"/>
  <c r="B105" i="8"/>
  <c r="F104" i="7"/>
  <c r="E104" i="7"/>
  <c r="D104" i="7"/>
  <c r="G104" i="7" s="1"/>
  <c r="C105" i="7" s="1"/>
  <c r="B109" i="7"/>
  <c r="M101" i="6"/>
  <c r="L101" i="6" s="1"/>
  <c r="N101" i="6" s="1"/>
  <c r="J102" i="6" s="1"/>
  <c r="K101" i="6"/>
  <c r="G106" i="6"/>
  <c r="F106" i="6"/>
  <c r="E106" i="6"/>
  <c r="D106" i="6"/>
  <c r="C107" i="6"/>
  <c r="B108" i="6"/>
  <c r="I106" i="6"/>
  <c r="D100" i="5"/>
  <c r="F100" i="5"/>
  <c r="E100" i="5"/>
  <c r="G100" i="5" s="1"/>
  <c r="C101" i="5" s="1"/>
  <c r="B103" i="5"/>
  <c r="E103" i="8" l="1"/>
  <c r="D103" i="8"/>
  <c r="G103" i="8" s="1"/>
  <c r="C104" i="8" s="1"/>
  <c r="F103" i="8"/>
  <c r="B106" i="8"/>
  <c r="F105" i="7"/>
  <c r="D105" i="7" s="1"/>
  <c r="G105" i="7" s="1"/>
  <c r="C106" i="7" s="1"/>
  <c r="E105" i="7"/>
  <c r="B110" i="7"/>
  <c r="M102" i="6"/>
  <c r="L102" i="6" s="1"/>
  <c r="N102" i="6" s="1"/>
  <c r="J103" i="6" s="1"/>
  <c r="K102" i="6"/>
  <c r="I107" i="6"/>
  <c r="B109" i="6"/>
  <c r="C108" i="6"/>
  <c r="D107" i="6"/>
  <c r="G107" i="6"/>
  <c r="F107" i="6"/>
  <c r="E107" i="6"/>
  <c r="F101" i="5"/>
  <c r="E101" i="5" s="1"/>
  <c r="G101" i="5" s="1"/>
  <c r="C102" i="5" s="1"/>
  <c r="D101" i="5"/>
  <c r="B104" i="5"/>
  <c r="F104" i="8" l="1"/>
  <c r="E104" i="8"/>
  <c r="D104" i="8"/>
  <c r="G104" i="8" s="1"/>
  <c r="C105" i="8" s="1"/>
  <c r="B107" i="8"/>
  <c r="E106" i="7"/>
  <c r="F106" i="7"/>
  <c r="D106" i="7" s="1"/>
  <c r="G106" i="7" s="1"/>
  <c r="C107" i="7" s="1"/>
  <c r="B111" i="7"/>
  <c r="M103" i="6"/>
  <c r="L103" i="6" s="1"/>
  <c r="N103" i="6" s="1"/>
  <c r="J104" i="6" s="1"/>
  <c r="K103" i="6"/>
  <c r="C109" i="6"/>
  <c r="B110" i="6"/>
  <c r="G108" i="6"/>
  <c r="F108" i="6"/>
  <c r="E108" i="6"/>
  <c r="D108" i="6"/>
  <c r="I108" i="6"/>
  <c r="F102" i="5"/>
  <c r="D102" i="5"/>
  <c r="E102" i="5"/>
  <c r="G102" i="5" s="1"/>
  <c r="C103" i="5" s="1"/>
  <c r="B105" i="5"/>
  <c r="E105" i="8" l="1"/>
  <c r="F105" i="8" s="1"/>
  <c r="D105" i="8"/>
  <c r="G105" i="8" s="1"/>
  <c r="C106" i="8" s="1"/>
  <c r="B108" i="8"/>
  <c r="E107" i="7"/>
  <c r="F107" i="7"/>
  <c r="D107" i="7" s="1"/>
  <c r="G107" i="7" s="1"/>
  <c r="C108" i="7" s="1"/>
  <c r="B112" i="7"/>
  <c r="M104" i="6"/>
  <c r="L104" i="6" s="1"/>
  <c r="N104" i="6" s="1"/>
  <c r="J105" i="6" s="1"/>
  <c r="K104" i="6"/>
  <c r="B111" i="6"/>
  <c r="C110" i="6"/>
  <c r="D109" i="6"/>
  <c r="G109" i="6"/>
  <c r="F109" i="6"/>
  <c r="E109" i="6"/>
  <c r="I109" i="6"/>
  <c r="F103" i="5"/>
  <c r="E103" i="5" s="1"/>
  <c r="G103" i="5" s="1"/>
  <c r="C104" i="5" s="1"/>
  <c r="D103" i="5"/>
  <c r="B106" i="5"/>
  <c r="F106" i="8" l="1"/>
  <c r="E106" i="8"/>
  <c r="D106" i="8"/>
  <c r="G106" i="8" s="1"/>
  <c r="C107" i="8" s="1"/>
  <c r="B109" i="8"/>
  <c r="F108" i="7"/>
  <c r="D108" i="7" s="1"/>
  <c r="G108" i="7" s="1"/>
  <c r="C109" i="7" s="1"/>
  <c r="E108" i="7"/>
  <c r="B113" i="7"/>
  <c r="M105" i="6"/>
  <c r="L105" i="6" s="1"/>
  <c r="N105" i="6" s="1"/>
  <c r="J106" i="6" s="1"/>
  <c r="K105" i="6"/>
  <c r="G110" i="6"/>
  <c r="F110" i="6"/>
  <c r="E110" i="6"/>
  <c r="D110" i="6"/>
  <c r="C111" i="6"/>
  <c r="B112" i="6"/>
  <c r="I110" i="6"/>
  <c r="D104" i="5"/>
  <c r="F104" i="5"/>
  <c r="E104" i="5" s="1"/>
  <c r="G104" i="5" s="1"/>
  <c r="C105" i="5" s="1"/>
  <c r="B107" i="5"/>
  <c r="E107" i="8" l="1"/>
  <c r="D107" i="8"/>
  <c r="G107" i="8"/>
  <c r="C108" i="8" s="1"/>
  <c r="F107" i="8"/>
  <c r="B110" i="8"/>
  <c r="F109" i="7"/>
  <c r="E109" i="7"/>
  <c r="D109" i="7"/>
  <c r="G109" i="7" s="1"/>
  <c r="C110" i="7" s="1"/>
  <c r="B114" i="7"/>
  <c r="M106" i="6"/>
  <c r="L106" i="6" s="1"/>
  <c r="N106" i="6" s="1"/>
  <c r="J107" i="6" s="1"/>
  <c r="K106" i="6"/>
  <c r="B113" i="6"/>
  <c r="C112" i="6"/>
  <c r="I111" i="6"/>
  <c r="D111" i="6"/>
  <c r="F111" i="6"/>
  <c r="E111" i="6"/>
  <c r="G111" i="6"/>
  <c r="F105" i="5"/>
  <c r="E105" i="5" s="1"/>
  <c r="G105" i="5" s="1"/>
  <c r="C106" i="5" s="1"/>
  <c r="D105" i="5"/>
  <c r="B108" i="5"/>
  <c r="B111" i="8" l="1"/>
  <c r="E108" i="8"/>
  <c r="F108" i="8" s="1"/>
  <c r="D108" i="8"/>
  <c r="G108" i="8" s="1"/>
  <c r="C109" i="8" s="1"/>
  <c r="E110" i="7"/>
  <c r="F110" i="7"/>
  <c r="D110" i="7" s="1"/>
  <c r="G110" i="7" s="1"/>
  <c r="C111" i="7" s="1"/>
  <c r="B115" i="7"/>
  <c r="M107" i="6"/>
  <c r="L107" i="6" s="1"/>
  <c r="N107" i="6" s="1"/>
  <c r="J108" i="6" s="1"/>
  <c r="K107" i="6"/>
  <c r="C113" i="6"/>
  <c r="B114" i="6"/>
  <c r="G112" i="6"/>
  <c r="F112" i="6"/>
  <c r="E112" i="6"/>
  <c r="D112" i="6"/>
  <c r="I112" i="6"/>
  <c r="F106" i="5"/>
  <c r="E106" i="5" s="1"/>
  <c r="G106" i="5" s="1"/>
  <c r="C107" i="5" s="1"/>
  <c r="D106" i="5"/>
  <c r="B109" i="5"/>
  <c r="E109" i="8" l="1"/>
  <c r="F109" i="8" s="1"/>
  <c r="D109" i="8"/>
  <c r="G109" i="8" s="1"/>
  <c r="C110" i="8" s="1"/>
  <c r="B112" i="8"/>
  <c r="E111" i="7"/>
  <c r="F111" i="7"/>
  <c r="D111" i="7" s="1"/>
  <c r="G111" i="7" s="1"/>
  <c r="C112" i="7" s="1"/>
  <c r="B116" i="7"/>
  <c r="M108" i="6"/>
  <c r="L108" i="6" s="1"/>
  <c r="N108" i="6" s="1"/>
  <c r="J109" i="6" s="1"/>
  <c r="K108" i="6"/>
  <c r="D113" i="6"/>
  <c r="E113" i="6"/>
  <c r="G113" i="6"/>
  <c r="F113" i="6"/>
  <c r="B115" i="6"/>
  <c r="C114" i="6"/>
  <c r="I113" i="6"/>
  <c r="F107" i="5"/>
  <c r="E107" i="5" s="1"/>
  <c r="G107" i="5" s="1"/>
  <c r="C108" i="5" s="1"/>
  <c r="D107" i="5"/>
  <c r="B110" i="5"/>
  <c r="F110" i="8" l="1"/>
  <c r="E110" i="8"/>
  <c r="D110" i="8"/>
  <c r="G110" i="8"/>
  <c r="C111" i="8" s="1"/>
  <c r="B113" i="8"/>
  <c r="F112" i="7"/>
  <c r="E112" i="7"/>
  <c r="D112" i="7"/>
  <c r="G112" i="7" s="1"/>
  <c r="C113" i="7" s="1"/>
  <c r="B117" i="7"/>
  <c r="M109" i="6"/>
  <c r="L109" i="6" s="1"/>
  <c r="N109" i="6" s="1"/>
  <c r="J110" i="6" s="1"/>
  <c r="K109" i="6"/>
  <c r="G114" i="6"/>
  <c r="F114" i="6"/>
  <c r="E114" i="6"/>
  <c r="D114" i="6"/>
  <c r="I114" i="6"/>
  <c r="C115" i="6"/>
  <c r="B116" i="6"/>
  <c r="D108" i="5"/>
  <c r="F108" i="5"/>
  <c r="E108" i="5"/>
  <c r="G108" i="5"/>
  <c r="C109" i="5" s="1"/>
  <c r="B111" i="5"/>
  <c r="E111" i="8" l="1"/>
  <c r="D111" i="8"/>
  <c r="G111" i="8" s="1"/>
  <c r="C112" i="8" s="1"/>
  <c r="F111" i="8"/>
  <c r="B114" i="8"/>
  <c r="F113" i="7"/>
  <c r="E113" i="7"/>
  <c r="D113" i="7" s="1"/>
  <c r="G113" i="7" s="1"/>
  <c r="C114" i="7" s="1"/>
  <c r="B118" i="7"/>
  <c r="M110" i="6"/>
  <c r="L110" i="6" s="1"/>
  <c r="N110" i="6" s="1"/>
  <c r="J111" i="6" s="1"/>
  <c r="K110" i="6"/>
  <c r="D115" i="6"/>
  <c r="F115" i="6"/>
  <c r="G115" i="6"/>
  <c r="E115" i="6"/>
  <c r="B117" i="6"/>
  <c r="C116" i="6"/>
  <c r="I115" i="6"/>
  <c r="F109" i="5"/>
  <c r="E109" i="5" s="1"/>
  <c r="G109" i="5" s="1"/>
  <c r="C110" i="5" s="1"/>
  <c r="D109" i="5"/>
  <c r="B112" i="5"/>
  <c r="F112" i="8" l="1"/>
  <c r="E112" i="8"/>
  <c r="D112" i="8"/>
  <c r="G112" i="8" s="1"/>
  <c r="C113" i="8" s="1"/>
  <c r="B115" i="8"/>
  <c r="E114" i="7"/>
  <c r="F114" i="7"/>
  <c r="D114" i="7" s="1"/>
  <c r="G114" i="7" s="1"/>
  <c r="C115" i="7" s="1"/>
  <c r="B119" i="7"/>
  <c r="M111" i="6"/>
  <c r="K111" i="6"/>
  <c r="L111" i="6" s="1"/>
  <c r="N111" i="6" s="1"/>
  <c r="J112" i="6" s="1"/>
  <c r="I116" i="6"/>
  <c r="G116" i="6"/>
  <c r="F116" i="6"/>
  <c r="E116" i="6"/>
  <c r="D116" i="6"/>
  <c r="C117" i="6"/>
  <c r="B118" i="6"/>
  <c r="F110" i="5"/>
  <c r="D110" i="5"/>
  <c r="E110" i="5" s="1"/>
  <c r="G110" i="5" s="1"/>
  <c r="C111" i="5" s="1"/>
  <c r="B113" i="5"/>
  <c r="D113" i="8" l="1"/>
  <c r="G113" i="8" s="1"/>
  <c r="C114" i="8" s="1"/>
  <c r="E113" i="8"/>
  <c r="F113" i="8" s="1"/>
  <c r="B116" i="8"/>
  <c r="E115" i="7"/>
  <c r="F115" i="7"/>
  <c r="D115" i="7" s="1"/>
  <c r="G115" i="7" s="1"/>
  <c r="C116" i="7" s="1"/>
  <c r="B120" i="7"/>
  <c r="M112" i="6"/>
  <c r="L112" i="6" s="1"/>
  <c r="N112" i="6" s="1"/>
  <c r="J113" i="6" s="1"/>
  <c r="K112" i="6"/>
  <c r="D117" i="6"/>
  <c r="F117" i="6"/>
  <c r="G117" i="6"/>
  <c r="E117" i="6"/>
  <c r="I117" i="6"/>
  <c r="B119" i="6"/>
  <c r="C118" i="6"/>
  <c r="F111" i="5"/>
  <c r="E111" i="5" s="1"/>
  <c r="G111" i="5" s="1"/>
  <c r="C112" i="5" s="1"/>
  <c r="D111" i="5"/>
  <c r="B114" i="5"/>
  <c r="D114" i="8" l="1"/>
  <c r="G114" i="8"/>
  <c r="C115" i="8" s="1"/>
  <c r="E114" i="8"/>
  <c r="F114" i="8" s="1"/>
  <c r="B117" i="8"/>
  <c r="F116" i="7"/>
  <c r="D116" i="7" s="1"/>
  <c r="G116" i="7" s="1"/>
  <c r="C117" i="7" s="1"/>
  <c r="E116" i="7"/>
  <c r="B121" i="7"/>
  <c r="M113" i="6"/>
  <c r="K113" i="6"/>
  <c r="L113" i="6" s="1"/>
  <c r="N113" i="6" s="1"/>
  <c r="J114" i="6" s="1"/>
  <c r="G118" i="6"/>
  <c r="F118" i="6"/>
  <c r="E118" i="6"/>
  <c r="D118" i="6"/>
  <c r="C119" i="6"/>
  <c r="B120" i="6"/>
  <c r="I118" i="6"/>
  <c r="D112" i="5"/>
  <c r="F112" i="5"/>
  <c r="E112" i="5" s="1"/>
  <c r="G112" i="5" s="1"/>
  <c r="C113" i="5" s="1"/>
  <c r="B115" i="5"/>
  <c r="B118" i="8" l="1"/>
  <c r="E115" i="8"/>
  <c r="F115" i="8" s="1"/>
  <c r="D115" i="8"/>
  <c r="G115" i="8" s="1"/>
  <c r="C116" i="8" s="1"/>
  <c r="F117" i="7"/>
  <c r="D117" i="7" s="1"/>
  <c r="G117" i="7" s="1"/>
  <c r="C118" i="7" s="1"/>
  <c r="E117" i="7"/>
  <c r="B122" i="7"/>
  <c r="M114" i="6"/>
  <c r="L114" i="6" s="1"/>
  <c r="N114" i="6" s="1"/>
  <c r="J115" i="6" s="1"/>
  <c r="K114" i="6"/>
  <c r="I119" i="6"/>
  <c r="B121" i="6"/>
  <c r="C120" i="6"/>
  <c r="D119" i="6"/>
  <c r="F119" i="6"/>
  <c r="G119" i="6"/>
  <c r="E119" i="6"/>
  <c r="F113" i="5"/>
  <c r="E113" i="5"/>
  <c r="D113" i="5"/>
  <c r="G113" i="5"/>
  <c r="C114" i="5" s="1"/>
  <c r="B116" i="5"/>
  <c r="E116" i="8" l="1"/>
  <c r="F116" i="8" s="1"/>
  <c r="D116" i="8"/>
  <c r="G116" i="8" s="1"/>
  <c r="C117" i="8" s="1"/>
  <c r="B119" i="8"/>
  <c r="E118" i="7"/>
  <c r="F118" i="7"/>
  <c r="D118" i="7" s="1"/>
  <c r="G118" i="7" s="1"/>
  <c r="C119" i="7" s="1"/>
  <c r="B123" i="7"/>
  <c r="M115" i="6"/>
  <c r="L115" i="6"/>
  <c r="N115" i="6" s="1"/>
  <c r="J116" i="6" s="1"/>
  <c r="K115" i="6"/>
  <c r="C121" i="6"/>
  <c r="B122" i="6"/>
  <c r="G120" i="6"/>
  <c r="F120" i="6"/>
  <c r="E120" i="6"/>
  <c r="D120" i="6"/>
  <c r="I120" i="6"/>
  <c r="B117" i="5"/>
  <c r="F114" i="5"/>
  <c r="E114" i="5" s="1"/>
  <c r="G114" i="5" s="1"/>
  <c r="C115" i="5" s="1"/>
  <c r="D114" i="5"/>
  <c r="E117" i="8" l="1"/>
  <c r="F117" i="8" s="1"/>
  <c r="D117" i="8"/>
  <c r="G117" i="8" s="1"/>
  <c r="C118" i="8" s="1"/>
  <c r="B120" i="8"/>
  <c r="E119" i="7"/>
  <c r="F119" i="7"/>
  <c r="D119" i="7" s="1"/>
  <c r="G119" i="7" s="1"/>
  <c r="C120" i="7" s="1"/>
  <c r="B124" i="7"/>
  <c r="M116" i="6"/>
  <c r="L116" i="6" s="1"/>
  <c r="N116" i="6" s="1"/>
  <c r="J117" i="6" s="1"/>
  <c r="K116" i="6"/>
  <c r="B123" i="6"/>
  <c r="C122" i="6"/>
  <c r="I121" i="6"/>
  <c r="D121" i="6"/>
  <c r="F121" i="6"/>
  <c r="G121" i="6"/>
  <c r="E121" i="6"/>
  <c r="F115" i="5"/>
  <c r="D115" i="5"/>
  <c r="E115" i="5" s="1"/>
  <c r="G115" i="5" s="1"/>
  <c r="C116" i="5" s="1"/>
  <c r="B118" i="5"/>
  <c r="E118" i="8" l="1"/>
  <c r="D118" i="8"/>
  <c r="F118" i="8"/>
  <c r="G118" i="8"/>
  <c r="C119" i="8" s="1"/>
  <c r="B121" i="8"/>
  <c r="F120" i="7"/>
  <c r="E120" i="7"/>
  <c r="D120" i="7"/>
  <c r="G120" i="7" s="1"/>
  <c r="C121" i="7" s="1"/>
  <c r="B125" i="7"/>
  <c r="M117" i="6"/>
  <c r="L117" i="6" s="1"/>
  <c r="N117" i="6" s="1"/>
  <c r="J118" i="6" s="1"/>
  <c r="K117" i="6"/>
  <c r="I122" i="6"/>
  <c r="C123" i="6"/>
  <c r="B124" i="6"/>
  <c r="G122" i="6"/>
  <c r="F122" i="6"/>
  <c r="E122" i="6"/>
  <c r="D122" i="6"/>
  <c r="D116" i="5"/>
  <c r="F116" i="5"/>
  <c r="E116" i="5" s="1"/>
  <c r="G116" i="5" s="1"/>
  <c r="C117" i="5" s="1"/>
  <c r="B119" i="5"/>
  <c r="B122" i="8" l="1"/>
  <c r="E119" i="8"/>
  <c r="F119" i="8" s="1"/>
  <c r="D119" i="8"/>
  <c r="G119" i="8" s="1"/>
  <c r="C120" i="8" s="1"/>
  <c r="F121" i="7"/>
  <c r="D121" i="7" s="1"/>
  <c r="G121" i="7" s="1"/>
  <c r="C122" i="7" s="1"/>
  <c r="E121" i="7"/>
  <c r="B126" i="7"/>
  <c r="M118" i="6"/>
  <c r="L118" i="6" s="1"/>
  <c r="N118" i="6" s="1"/>
  <c r="J119" i="6" s="1"/>
  <c r="K118" i="6"/>
  <c r="B125" i="6"/>
  <c r="C124" i="6"/>
  <c r="D123" i="6"/>
  <c r="F123" i="6"/>
  <c r="G123" i="6"/>
  <c r="E123" i="6"/>
  <c r="I123" i="6"/>
  <c r="F117" i="5"/>
  <c r="E117" i="5" s="1"/>
  <c r="G117" i="5" s="1"/>
  <c r="C118" i="5" s="1"/>
  <c r="D117" i="5"/>
  <c r="B120" i="5"/>
  <c r="E120" i="8" l="1"/>
  <c r="F120" i="8" s="1"/>
  <c r="D120" i="8"/>
  <c r="G120" i="8" s="1"/>
  <c r="C121" i="8" s="1"/>
  <c r="B123" i="8"/>
  <c r="E122" i="7"/>
  <c r="F122" i="7"/>
  <c r="D122" i="7" s="1"/>
  <c r="G122" i="7" s="1"/>
  <c r="C123" i="7" s="1"/>
  <c r="B127" i="7"/>
  <c r="M119" i="6"/>
  <c r="L119" i="6" s="1"/>
  <c r="N119" i="6" s="1"/>
  <c r="J120" i="6" s="1"/>
  <c r="K119" i="6"/>
  <c r="G124" i="6"/>
  <c r="F124" i="6"/>
  <c r="E124" i="6"/>
  <c r="D124" i="6"/>
  <c r="C125" i="6"/>
  <c r="B126" i="6"/>
  <c r="I124" i="6"/>
  <c r="F118" i="5"/>
  <c r="E118" i="5" s="1"/>
  <c r="G118" i="5" s="1"/>
  <c r="C119" i="5" s="1"/>
  <c r="D118" i="5"/>
  <c r="B121" i="5"/>
  <c r="F121" i="8" l="1"/>
  <c r="E121" i="8"/>
  <c r="D121" i="8"/>
  <c r="G121" i="8" s="1"/>
  <c r="C122" i="8" s="1"/>
  <c r="B124" i="8"/>
  <c r="E123" i="7"/>
  <c r="F123" i="7"/>
  <c r="D123" i="7" s="1"/>
  <c r="G123" i="7" s="1"/>
  <c r="C124" i="7" s="1"/>
  <c r="B128" i="7"/>
  <c r="M120" i="6"/>
  <c r="K120" i="6"/>
  <c r="L120" i="6"/>
  <c r="N120" i="6" s="1"/>
  <c r="J121" i="6" s="1"/>
  <c r="D125" i="6"/>
  <c r="F125" i="6"/>
  <c r="G125" i="6"/>
  <c r="E125" i="6"/>
  <c r="I125" i="6"/>
  <c r="B127" i="6"/>
  <c r="C126" i="6"/>
  <c r="F119" i="5"/>
  <c r="D119" i="5"/>
  <c r="E119" i="5" s="1"/>
  <c r="G119" i="5" s="1"/>
  <c r="C120" i="5" s="1"/>
  <c r="B122" i="5"/>
  <c r="E122" i="8" l="1"/>
  <c r="D122" i="8"/>
  <c r="G122" i="8"/>
  <c r="C123" i="8" s="1"/>
  <c r="F122" i="8"/>
  <c r="B125" i="8"/>
  <c r="F124" i="7"/>
  <c r="E124" i="7"/>
  <c r="D124" i="7"/>
  <c r="G124" i="7" s="1"/>
  <c r="C125" i="7" s="1"/>
  <c r="B129" i="7"/>
  <c r="M121" i="6"/>
  <c r="L121" i="6" s="1"/>
  <c r="N121" i="6" s="1"/>
  <c r="J122" i="6" s="1"/>
  <c r="K121" i="6"/>
  <c r="G126" i="6"/>
  <c r="F126" i="6"/>
  <c r="E126" i="6"/>
  <c r="D126" i="6"/>
  <c r="C127" i="6"/>
  <c r="B128" i="6"/>
  <c r="I126" i="6"/>
  <c r="D120" i="5"/>
  <c r="F120" i="5"/>
  <c r="E120" i="5" s="1"/>
  <c r="G120" i="5" s="1"/>
  <c r="C121" i="5" s="1"/>
  <c r="B123" i="5"/>
  <c r="B126" i="8" l="1"/>
  <c r="E123" i="8"/>
  <c r="F123" i="8" s="1"/>
  <c r="D123" i="8"/>
  <c r="G123" i="8" s="1"/>
  <c r="C124" i="8" s="1"/>
  <c r="F125" i="7"/>
  <c r="E125" i="7"/>
  <c r="D125" i="7"/>
  <c r="G125" i="7" s="1"/>
  <c r="C126" i="7" s="1"/>
  <c r="B130" i="7"/>
  <c r="M122" i="6"/>
  <c r="L122" i="6" s="1"/>
  <c r="N122" i="6" s="1"/>
  <c r="J123" i="6" s="1"/>
  <c r="K122" i="6"/>
  <c r="I127" i="6"/>
  <c r="B129" i="6"/>
  <c r="C128" i="6"/>
  <c r="D127" i="6"/>
  <c r="F127" i="6"/>
  <c r="G127" i="6"/>
  <c r="E127" i="6"/>
  <c r="F121" i="5"/>
  <c r="D121" i="5"/>
  <c r="E121" i="5" s="1"/>
  <c r="G121" i="5" s="1"/>
  <c r="C122" i="5" s="1"/>
  <c r="B124" i="5"/>
  <c r="E124" i="8" l="1"/>
  <c r="F124" i="8" s="1"/>
  <c r="D124" i="8"/>
  <c r="G124" i="8" s="1"/>
  <c r="C125" i="8" s="1"/>
  <c r="B127" i="8"/>
  <c r="E126" i="7"/>
  <c r="F126" i="7"/>
  <c r="D126" i="7" s="1"/>
  <c r="G126" i="7" s="1"/>
  <c r="C127" i="7" s="1"/>
  <c r="B131" i="7"/>
  <c r="M123" i="6"/>
  <c r="L123" i="6" s="1"/>
  <c r="N123" i="6" s="1"/>
  <c r="J124" i="6" s="1"/>
  <c r="K123" i="6"/>
  <c r="G128" i="6"/>
  <c r="F128" i="6"/>
  <c r="E128" i="6"/>
  <c r="D128" i="6"/>
  <c r="C129" i="6"/>
  <c r="B130" i="6"/>
  <c r="I128" i="6"/>
  <c r="F122" i="5"/>
  <c r="E122" i="5" s="1"/>
  <c r="G122" i="5" s="1"/>
  <c r="C123" i="5" s="1"/>
  <c r="D122" i="5"/>
  <c r="B125" i="5"/>
  <c r="E125" i="8" l="1"/>
  <c r="F125" i="8" s="1"/>
  <c r="D125" i="8"/>
  <c r="G125" i="8" s="1"/>
  <c r="C126" i="8" s="1"/>
  <c r="B128" i="8"/>
  <c r="E127" i="7"/>
  <c r="F127" i="7"/>
  <c r="D127" i="7" s="1"/>
  <c r="G127" i="7" s="1"/>
  <c r="C128" i="7" s="1"/>
  <c r="B132" i="7"/>
  <c r="M124" i="6"/>
  <c r="L124" i="6" s="1"/>
  <c r="N124" i="6" s="1"/>
  <c r="J125" i="6" s="1"/>
  <c r="K124" i="6"/>
  <c r="I129" i="6"/>
  <c r="D129" i="6"/>
  <c r="F129" i="6"/>
  <c r="G129" i="6"/>
  <c r="E129" i="6"/>
  <c r="B131" i="6"/>
  <c r="C130" i="6"/>
  <c r="F123" i="5"/>
  <c r="E123" i="5"/>
  <c r="G123" i="5" s="1"/>
  <c r="C124" i="5" s="1"/>
  <c r="D123" i="5"/>
  <c r="B126" i="5"/>
  <c r="E126" i="8" l="1"/>
  <c r="F126" i="8" s="1"/>
  <c r="D126" i="8"/>
  <c r="G126" i="8"/>
  <c r="C127" i="8" s="1"/>
  <c r="B129" i="8"/>
  <c r="F128" i="7"/>
  <c r="E128" i="7"/>
  <c r="D128" i="7"/>
  <c r="G128" i="7" s="1"/>
  <c r="C129" i="7" s="1"/>
  <c r="B133" i="7"/>
  <c r="M125" i="6"/>
  <c r="L125" i="6" s="1"/>
  <c r="N125" i="6" s="1"/>
  <c r="J126" i="6" s="1"/>
  <c r="K125" i="6"/>
  <c r="G130" i="6"/>
  <c r="F130" i="6"/>
  <c r="E130" i="6"/>
  <c r="D130" i="6"/>
  <c r="I130" i="6"/>
  <c r="C131" i="6"/>
  <c r="B132" i="6"/>
  <c r="D124" i="5"/>
  <c r="F124" i="5"/>
  <c r="E124" i="5" s="1"/>
  <c r="G124" i="5" s="1"/>
  <c r="C125" i="5" s="1"/>
  <c r="B127" i="5"/>
  <c r="B130" i="8" l="1"/>
  <c r="F127" i="8"/>
  <c r="E127" i="8"/>
  <c r="D127" i="8"/>
  <c r="G127" i="8" s="1"/>
  <c r="C128" i="8" s="1"/>
  <c r="F129" i="7"/>
  <c r="E129" i="7"/>
  <c r="D129" i="7"/>
  <c r="G129" i="7" s="1"/>
  <c r="C130" i="7" s="1"/>
  <c r="B134" i="7"/>
  <c r="M126" i="6"/>
  <c r="L126" i="6" s="1"/>
  <c r="N126" i="6" s="1"/>
  <c r="J127" i="6" s="1"/>
  <c r="K126" i="6"/>
  <c r="B133" i="6"/>
  <c r="C132" i="6"/>
  <c r="D131" i="6"/>
  <c r="F131" i="6"/>
  <c r="G131" i="6"/>
  <c r="E131" i="6"/>
  <c r="I131" i="6"/>
  <c r="F125" i="5"/>
  <c r="E125" i="5" s="1"/>
  <c r="G125" i="5" s="1"/>
  <c r="C126" i="5" s="1"/>
  <c r="D125" i="5"/>
  <c r="B128" i="5"/>
  <c r="E128" i="8" l="1"/>
  <c r="F128" i="8" s="1"/>
  <c r="D128" i="8"/>
  <c r="G128" i="8" s="1"/>
  <c r="C129" i="8" s="1"/>
  <c r="B131" i="8"/>
  <c r="E130" i="7"/>
  <c r="F130" i="7"/>
  <c r="D130" i="7" s="1"/>
  <c r="G130" i="7" s="1"/>
  <c r="C131" i="7" s="1"/>
  <c r="B135" i="7"/>
  <c r="M127" i="6"/>
  <c r="L127" i="6"/>
  <c r="N127" i="6" s="1"/>
  <c r="J128" i="6" s="1"/>
  <c r="K127" i="6"/>
  <c r="G132" i="6"/>
  <c r="F132" i="6"/>
  <c r="E132" i="6"/>
  <c r="D132" i="6"/>
  <c r="C133" i="6"/>
  <c r="B134" i="6"/>
  <c r="I132" i="6"/>
  <c r="F126" i="5"/>
  <c r="E126" i="5" s="1"/>
  <c r="G126" i="5" s="1"/>
  <c r="C127" i="5" s="1"/>
  <c r="D126" i="5"/>
  <c r="B129" i="5"/>
  <c r="D129" i="8" l="1"/>
  <c r="G129" i="8"/>
  <c r="C130" i="8" s="1"/>
  <c r="E129" i="8"/>
  <c r="F129" i="8" s="1"/>
  <c r="B132" i="8"/>
  <c r="E131" i="7"/>
  <c r="F131" i="7"/>
  <c r="D131" i="7" s="1"/>
  <c r="G131" i="7" s="1"/>
  <c r="C132" i="7" s="1"/>
  <c r="B136" i="7"/>
  <c r="M128" i="6"/>
  <c r="L128" i="6" s="1"/>
  <c r="N128" i="6" s="1"/>
  <c r="J129" i="6" s="1"/>
  <c r="K128" i="6"/>
  <c r="I133" i="6"/>
  <c r="B135" i="6"/>
  <c r="C134" i="6"/>
  <c r="D133" i="6"/>
  <c r="F133" i="6"/>
  <c r="G133" i="6"/>
  <c r="E133" i="6"/>
  <c r="F127" i="5"/>
  <c r="E127" i="5" s="1"/>
  <c r="G127" i="5" s="1"/>
  <c r="C128" i="5" s="1"/>
  <c r="D127" i="5"/>
  <c r="B130" i="5"/>
  <c r="E130" i="8" l="1"/>
  <c r="F130" i="8" s="1"/>
  <c r="D130" i="8"/>
  <c r="G130" i="8" s="1"/>
  <c r="C131" i="8" s="1"/>
  <c r="B133" i="8"/>
  <c r="F132" i="7"/>
  <c r="D132" i="7" s="1"/>
  <c r="G132" i="7" s="1"/>
  <c r="C133" i="7" s="1"/>
  <c r="E132" i="7"/>
  <c r="B137" i="7"/>
  <c r="M129" i="6"/>
  <c r="L129" i="6" s="1"/>
  <c r="N129" i="6" s="1"/>
  <c r="J130" i="6" s="1"/>
  <c r="K129" i="6"/>
  <c r="G134" i="6"/>
  <c r="F134" i="6"/>
  <c r="E134" i="6"/>
  <c r="D134" i="6"/>
  <c r="C135" i="6"/>
  <c r="B136" i="6"/>
  <c r="I134" i="6"/>
  <c r="D128" i="5"/>
  <c r="F128" i="5"/>
  <c r="E128" i="5" s="1"/>
  <c r="G128" i="5" s="1"/>
  <c r="C129" i="5" s="1"/>
  <c r="B131" i="5"/>
  <c r="E131" i="8" l="1"/>
  <c r="F131" i="8" s="1"/>
  <c r="D131" i="8"/>
  <c r="G131" i="8" s="1"/>
  <c r="C132" i="8" s="1"/>
  <c r="B134" i="8"/>
  <c r="F133" i="7"/>
  <c r="D133" i="7" s="1"/>
  <c r="G133" i="7" s="1"/>
  <c r="C134" i="7" s="1"/>
  <c r="E133" i="7"/>
  <c r="B138" i="7"/>
  <c r="M130" i="6"/>
  <c r="L130" i="6" s="1"/>
  <c r="N130" i="6" s="1"/>
  <c r="J131" i="6" s="1"/>
  <c r="K130" i="6"/>
  <c r="I135" i="6"/>
  <c r="B137" i="6"/>
  <c r="C136" i="6"/>
  <c r="D135" i="6"/>
  <c r="F135" i="6"/>
  <c r="G135" i="6"/>
  <c r="E135" i="6"/>
  <c r="F129" i="5"/>
  <c r="E129" i="5" s="1"/>
  <c r="G129" i="5" s="1"/>
  <c r="C130" i="5" s="1"/>
  <c r="D129" i="5"/>
  <c r="B132" i="5"/>
  <c r="F132" i="8" l="1"/>
  <c r="E132" i="8"/>
  <c r="D132" i="8"/>
  <c r="G132" i="8" s="1"/>
  <c r="C133" i="8" s="1"/>
  <c r="B135" i="8"/>
  <c r="E134" i="7"/>
  <c r="F134" i="7"/>
  <c r="D134" i="7" s="1"/>
  <c r="G134" i="7" s="1"/>
  <c r="C135" i="7" s="1"/>
  <c r="C138" i="7"/>
  <c r="B139" i="7"/>
  <c r="M131" i="6"/>
  <c r="L131" i="6"/>
  <c r="N131" i="6" s="1"/>
  <c r="J132" i="6" s="1"/>
  <c r="K131" i="6"/>
  <c r="C137" i="6"/>
  <c r="B138" i="6"/>
  <c r="G136" i="6"/>
  <c r="F136" i="6"/>
  <c r="E136" i="6"/>
  <c r="D136" i="6"/>
  <c r="I136" i="6"/>
  <c r="F130" i="5"/>
  <c r="E130" i="5" s="1"/>
  <c r="G130" i="5" s="1"/>
  <c r="C131" i="5" s="1"/>
  <c r="D130" i="5"/>
  <c r="B133" i="5"/>
  <c r="D133" i="8" l="1"/>
  <c r="G133" i="8"/>
  <c r="C134" i="8" s="1"/>
  <c r="E133" i="8"/>
  <c r="F133" i="8" s="1"/>
  <c r="B136" i="8"/>
  <c r="E135" i="7"/>
  <c r="F135" i="7"/>
  <c r="D135" i="7" s="1"/>
  <c r="G135" i="7" s="1"/>
  <c r="C136" i="7" s="1"/>
  <c r="C139" i="7"/>
  <c r="B140" i="7"/>
  <c r="G138" i="7"/>
  <c r="E138" i="7"/>
  <c r="F138" i="7"/>
  <c r="D138" i="7"/>
  <c r="M132" i="6"/>
  <c r="L132" i="6" s="1"/>
  <c r="N132" i="6" s="1"/>
  <c r="J133" i="6" s="1"/>
  <c r="K132" i="6"/>
  <c r="B139" i="6"/>
  <c r="C138" i="6"/>
  <c r="D137" i="6"/>
  <c r="F137" i="6"/>
  <c r="E137" i="6"/>
  <c r="G137" i="6"/>
  <c r="I137" i="6"/>
  <c r="F131" i="5"/>
  <c r="D131" i="5"/>
  <c r="E131" i="5" s="1"/>
  <c r="G131" i="5" s="1"/>
  <c r="C132" i="5" s="1"/>
  <c r="B134" i="5"/>
  <c r="E134" i="8" l="1"/>
  <c r="F134" i="8" s="1"/>
  <c r="D134" i="8"/>
  <c r="G134" i="8" s="1"/>
  <c r="C135" i="8" s="1"/>
  <c r="B137" i="8"/>
  <c r="C136" i="8"/>
  <c r="F136" i="7"/>
  <c r="E136" i="7"/>
  <c r="D136" i="7"/>
  <c r="G136" i="7" s="1"/>
  <c r="C137" i="7" s="1"/>
  <c r="C140" i="7"/>
  <c r="B141" i="7"/>
  <c r="E139" i="7"/>
  <c r="D139" i="7"/>
  <c r="G139" i="7"/>
  <c r="F139" i="7"/>
  <c r="M133" i="6"/>
  <c r="L133" i="6" s="1"/>
  <c r="N133" i="6" s="1"/>
  <c r="J134" i="6" s="1"/>
  <c r="K133" i="6"/>
  <c r="G138" i="6"/>
  <c r="F138" i="6"/>
  <c r="E138" i="6"/>
  <c r="D138" i="6"/>
  <c r="C139" i="6"/>
  <c r="B140" i="6"/>
  <c r="I138" i="6"/>
  <c r="J137" i="6"/>
  <c r="D132" i="5"/>
  <c r="F132" i="5"/>
  <c r="E132" i="5" s="1"/>
  <c r="G132" i="5" s="1"/>
  <c r="C133" i="5" s="1"/>
  <c r="B135" i="5"/>
  <c r="C134" i="5"/>
  <c r="E135" i="8" l="1"/>
  <c r="D135" i="8"/>
  <c r="G135" i="8" s="1"/>
  <c r="G136" i="8"/>
  <c r="F136" i="8"/>
  <c r="E136" i="8"/>
  <c r="D136" i="8"/>
  <c r="C137" i="8"/>
  <c r="B138" i="8"/>
  <c r="F137" i="7"/>
  <c r="D137" i="7" s="1"/>
  <c r="G137" i="7" s="1"/>
  <c r="E137" i="7"/>
  <c r="B142" i="7"/>
  <c r="C141" i="7"/>
  <c r="G140" i="7"/>
  <c r="F140" i="7"/>
  <c r="E140" i="7"/>
  <c r="D140" i="7"/>
  <c r="M134" i="6"/>
  <c r="L134" i="6" s="1"/>
  <c r="N134" i="6" s="1"/>
  <c r="J135" i="6" s="1"/>
  <c r="K134" i="6"/>
  <c r="M137" i="6"/>
  <c r="L137" i="6"/>
  <c r="K137" i="6"/>
  <c r="N137" i="6"/>
  <c r="I139" i="6"/>
  <c r="J138" i="6"/>
  <c r="B141" i="6"/>
  <c r="C140" i="6"/>
  <c r="D139" i="6"/>
  <c r="F139" i="6"/>
  <c r="G139" i="6"/>
  <c r="E139" i="6"/>
  <c r="F133" i="5"/>
  <c r="D133" i="5"/>
  <c r="E133" i="5" s="1"/>
  <c r="G133" i="5" s="1"/>
  <c r="B136" i="5"/>
  <c r="C135" i="5"/>
  <c r="G134" i="5"/>
  <c r="F134" i="5"/>
  <c r="D134" i="5"/>
  <c r="E134" i="5"/>
  <c r="F135" i="8" l="1"/>
  <c r="C138" i="8"/>
  <c r="B139" i="8"/>
  <c r="D137" i="8"/>
  <c r="G137" i="8"/>
  <c r="F137" i="8"/>
  <c r="E137" i="8"/>
  <c r="C142" i="7"/>
  <c r="B143" i="7"/>
  <c r="G141" i="7"/>
  <c r="F141" i="7"/>
  <c r="E141" i="7"/>
  <c r="D141" i="7"/>
  <c r="M135" i="6"/>
  <c r="L135" i="6" s="1"/>
  <c r="N135" i="6" s="1"/>
  <c r="J136" i="6" s="1"/>
  <c r="K135" i="6"/>
  <c r="G140" i="6"/>
  <c r="F140" i="6"/>
  <c r="E140" i="6"/>
  <c r="D140" i="6"/>
  <c r="C141" i="6"/>
  <c r="B142" i="6"/>
  <c r="N138" i="6"/>
  <c r="M138" i="6"/>
  <c r="K138" i="6"/>
  <c r="L138" i="6"/>
  <c r="I140" i="6"/>
  <c r="J139" i="6"/>
  <c r="C136" i="5"/>
  <c r="B137" i="5"/>
  <c r="F135" i="5"/>
  <c r="G135" i="5"/>
  <c r="E135" i="5"/>
  <c r="D135" i="5"/>
  <c r="B140" i="8" l="1"/>
  <c r="C139" i="8"/>
  <c r="F138" i="8"/>
  <c r="E138" i="8"/>
  <c r="D138" i="8"/>
  <c r="G138" i="8"/>
  <c r="C143" i="7"/>
  <c r="B144" i="7"/>
  <c r="G142" i="7"/>
  <c r="E142" i="7"/>
  <c r="F142" i="7"/>
  <c r="D142" i="7"/>
  <c r="M136" i="6"/>
  <c r="L136" i="6" s="1"/>
  <c r="N136" i="6" s="1"/>
  <c r="K136" i="6"/>
  <c r="M139" i="6"/>
  <c r="L139" i="6"/>
  <c r="K139" i="6"/>
  <c r="N139" i="6"/>
  <c r="D141" i="6"/>
  <c r="F141" i="6"/>
  <c r="G141" i="6"/>
  <c r="E141" i="6"/>
  <c r="I141" i="6"/>
  <c r="J140" i="6"/>
  <c r="B143" i="6"/>
  <c r="C142" i="6"/>
  <c r="B138" i="5"/>
  <c r="C137" i="5"/>
  <c r="D136" i="5"/>
  <c r="E136" i="5"/>
  <c r="G136" i="5"/>
  <c r="F136" i="5"/>
  <c r="G139" i="8" l="1"/>
  <c r="F139" i="8"/>
  <c r="E139" i="8"/>
  <c r="D139" i="8"/>
  <c r="B141" i="8"/>
  <c r="C140" i="8"/>
  <c r="C144" i="7"/>
  <c r="B145" i="7"/>
  <c r="E143" i="7"/>
  <c r="D143" i="7"/>
  <c r="G143" i="7"/>
  <c r="F143" i="7"/>
  <c r="G142" i="6"/>
  <c r="F142" i="6"/>
  <c r="E142" i="6"/>
  <c r="D142" i="6"/>
  <c r="C143" i="6"/>
  <c r="B144" i="6"/>
  <c r="N140" i="6"/>
  <c r="M140" i="6"/>
  <c r="K140" i="6"/>
  <c r="L140" i="6"/>
  <c r="I142" i="6"/>
  <c r="J141" i="6"/>
  <c r="F137" i="5"/>
  <c r="E137" i="5"/>
  <c r="D137" i="5"/>
  <c r="G137" i="5"/>
  <c r="B139" i="5"/>
  <c r="C138" i="5"/>
  <c r="G140" i="8" l="1"/>
  <c r="F140" i="8"/>
  <c r="E140" i="8"/>
  <c r="D140" i="8"/>
  <c r="C141" i="8"/>
  <c r="B142" i="8"/>
  <c r="B146" i="7"/>
  <c r="C145" i="7"/>
  <c r="G144" i="7"/>
  <c r="F144" i="7"/>
  <c r="E144" i="7"/>
  <c r="D144" i="7"/>
  <c r="M141" i="6"/>
  <c r="L141" i="6"/>
  <c r="K141" i="6"/>
  <c r="N141" i="6"/>
  <c r="D143" i="6"/>
  <c r="F143" i="6"/>
  <c r="G143" i="6"/>
  <c r="E143" i="6"/>
  <c r="I143" i="6"/>
  <c r="J142" i="6"/>
  <c r="B145" i="6"/>
  <c r="C144" i="6"/>
  <c r="G138" i="5"/>
  <c r="F138" i="5"/>
  <c r="D138" i="5"/>
  <c r="E138" i="5"/>
  <c r="B140" i="5"/>
  <c r="C139" i="5"/>
  <c r="C142" i="8" l="1"/>
  <c r="B143" i="8"/>
  <c r="D141" i="8"/>
  <c r="G141" i="8"/>
  <c r="F141" i="8"/>
  <c r="E141" i="8"/>
  <c r="G145" i="7"/>
  <c r="F145" i="7"/>
  <c r="E145" i="7"/>
  <c r="D145" i="7"/>
  <c r="C146" i="7"/>
  <c r="B147" i="7"/>
  <c r="G144" i="6"/>
  <c r="F144" i="6"/>
  <c r="E144" i="6"/>
  <c r="D144" i="6"/>
  <c r="C145" i="6"/>
  <c r="B146" i="6"/>
  <c r="N142" i="6"/>
  <c r="M142" i="6"/>
  <c r="K142" i="6"/>
  <c r="L142" i="6"/>
  <c r="I144" i="6"/>
  <c r="J143" i="6"/>
  <c r="F139" i="5"/>
  <c r="E139" i="5"/>
  <c r="D139" i="5"/>
  <c r="G139" i="5"/>
  <c r="C140" i="5"/>
  <c r="B141" i="5"/>
  <c r="B144" i="8" l="1"/>
  <c r="C143" i="8"/>
  <c r="F142" i="8"/>
  <c r="E142" i="8"/>
  <c r="D142" i="8"/>
  <c r="G142" i="8"/>
  <c r="G146" i="7"/>
  <c r="E146" i="7"/>
  <c r="F146" i="7"/>
  <c r="D146" i="7"/>
  <c r="C147" i="7"/>
  <c r="B148" i="7"/>
  <c r="D145" i="6"/>
  <c r="F145" i="6"/>
  <c r="G145" i="6"/>
  <c r="E145" i="6"/>
  <c r="I145" i="6"/>
  <c r="J144" i="6"/>
  <c r="B147" i="6"/>
  <c r="C146" i="6"/>
  <c r="M143" i="6"/>
  <c r="L143" i="6"/>
  <c r="K143" i="6"/>
  <c r="N143" i="6"/>
  <c r="C141" i="5"/>
  <c r="B142" i="5"/>
  <c r="E140" i="5"/>
  <c r="D140" i="5"/>
  <c r="F140" i="5"/>
  <c r="G140" i="5"/>
  <c r="G143" i="8" l="1"/>
  <c r="F143" i="8"/>
  <c r="E143" i="8"/>
  <c r="D143" i="8"/>
  <c r="B145" i="8"/>
  <c r="C144" i="8"/>
  <c r="E147" i="7"/>
  <c r="D147" i="7"/>
  <c r="G147" i="7"/>
  <c r="F147" i="7"/>
  <c r="C148" i="7"/>
  <c r="B149" i="7"/>
  <c r="G146" i="6"/>
  <c r="F146" i="6"/>
  <c r="E146" i="6"/>
  <c r="D146" i="6"/>
  <c r="N144" i="6"/>
  <c r="M144" i="6"/>
  <c r="K144" i="6"/>
  <c r="L144" i="6"/>
  <c r="C147" i="6"/>
  <c r="B148" i="6"/>
  <c r="I146" i="6"/>
  <c r="J145" i="6"/>
  <c r="B143" i="5"/>
  <c r="C142" i="5"/>
  <c r="G141" i="5"/>
  <c r="F141" i="5"/>
  <c r="E141" i="5"/>
  <c r="D141" i="5"/>
  <c r="G144" i="8" l="1"/>
  <c r="F144" i="8"/>
  <c r="E144" i="8"/>
  <c r="D144" i="8"/>
  <c r="C145" i="8"/>
  <c r="B146" i="8"/>
  <c r="B150" i="7"/>
  <c r="C149" i="7"/>
  <c r="G148" i="7"/>
  <c r="F148" i="7"/>
  <c r="E148" i="7"/>
  <c r="D148" i="7"/>
  <c r="D147" i="6"/>
  <c r="F147" i="6"/>
  <c r="G147" i="6"/>
  <c r="E147" i="6"/>
  <c r="M145" i="6"/>
  <c r="L145" i="6"/>
  <c r="K145" i="6"/>
  <c r="N145" i="6"/>
  <c r="I147" i="6"/>
  <c r="J146" i="6"/>
  <c r="B149" i="6"/>
  <c r="C148" i="6"/>
  <c r="E142" i="5"/>
  <c r="F142" i="5"/>
  <c r="D142" i="5"/>
  <c r="G142" i="5"/>
  <c r="C143" i="5"/>
  <c r="B144" i="5"/>
  <c r="C146" i="8" l="1"/>
  <c r="B147" i="8"/>
  <c r="D145" i="8"/>
  <c r="G145" i="8"/>
  <c r="F145" i="8"/>
  <c r="E145" i="8"/>
  <c r="G149" i="7"/>
  <c r="F149" i="7"/>
  <c r="E149" i="7"/>
  <c r="D149" i="7"/>
  <c r="C150" i="7"/>
  <c r="B151" i="7"/>
  <c r="C149" i="6"/>
  <c r="B150" i="6"/>
  <c r="I148" i="6"/>
  <c r="J147" i="6"/>
  <c r="G148" i="6"/>
  <c r="F148" i="6"/>
  <c r="E148" i="6"/>
  <c r="D148" i="6"/>
  <c r="N146" i="6"/>
  <c r="M146" i="6"/>
  <c r="K146" i="6"/>
  <c r="L146" i="6"/>
  <c r="G143" i="5"/>
  <c r="F143" i="5"/>
  <c r="D143" i="5"/>
  <c r="E143" i="5"/>
  <c r="C144" i="5"/>
  <c r="B145" i="5"/>
  <c r="B148" i="8" l="1"/>
  <c r="C147" i="8"/>
  <c r="F146" i="8"/>
  <c r="E146" i="8"/>
  <c r="D146" i="8"/>
  <c r="G146" i="8"/>
  <c r="C151" i="7"/>
  <c r="B152" i="7"/>
  <c r="G150" i="7"/>
  <c r="E150" i="7"/>
  <c r="F150" i="7"/>
  <c r="D150" i="7"/>
  <c r="I149" i="6"/>
  <c r="J148" i="6"/>
  <c r="M147" i="6"/>
  <c r="L147" i="6"/>
  <c r="K147" i="6"/>
  <c r="N147" i="6"/>
  <c r="B151" i="6"/>
  <c r="C150" i="6"/>
  <c r="D149" i="6"/>
  <c r="F149" i="6"/>
  <c r="G149" i="6"/>
  <c r="E149" i="6"/>
  <c r="C145" i="5"/>
  <c r="B146" i="5"/>
  <c r="E144" i="5"/>
  <c r="D144" i="5"/>
  <c r="G144" i="5"/>
  <c r="F144" i="5"/>
  <c r="G147" i="8" l="1"/>
  <c r="F147" i="8"/>
  <c r="E147" i="8"/>
  <c r="D147" i="8"/>
  <c r="B149" i="8"/>
  <c r="C148" i="8"/>
  <c r="C152" i="7"/>
  <c r="B153" i="7"/>
  <c r="E151" i="7"/>
  <c r="D151" i="7"/>
  <c r="G151" i="7"/>
  <c r="F151" i="7"/>
  <c r="C151" i="6"/>
  <c r="B152" i="6"/>
  <c r="G150" i="6"/>
  <c r="F150" i="6"/>
  <c r="E150" i="6"/>
  <c r="D150" i="6"/>
  <c r="N148" i="6"/>
  <c r="M148" i="6"/>
  <c r="K148" i="6"/>
  <c r="L148" i="6"/>
  <c r="I150" i="6"/>
  <c r="J149" i="6"/>
  <c r="B147" i="5"/>
  <c r="C146" i="5"/>
  <c r="G145" i="5"/>
  <c r="F145" i="5"/>
  <c r="E145" i="5"/>
  <c r="D145" i="5"/>
  <c r="G148" i="8" l="1"/>
  <c r="F148" i="8"/>
  <c r="E148" i="8"/>
  <c r="D148" i="8"/>
  <c r="C149" i="8"/>
  <c r="B150" i="8"/>
  <c r="B154" i="7"/>
  <c r="C153" i="7"/>
  <c r="G152" i="7"/>
  <c r="F152" i="7"/>
  <c r="E152" i="7"/>
  <c r="D152" i="7"/>
  <c r="M149" i="6"/>
  <c r="L149" i="6"/>
  <c r="K149" i="6"/>
  <c r="N149" i="6"/>
  <c r="I151" i="6"/>
  <c r="J150" i="6"/>
  <c r="B153" i="6"/>
  <c r="C152" i="6"/>
  <c r="D151" i="6"/>
  <c r="F151" i="6"/>
  <c r="G151" i="6"/>
  <c r="E151" i="6"/>
  <c r="E146" i="5"/>
  <c r="G146" i="5"/>
  <c r="F146" i="5"/>
  <c r="D146" i="5"/>
  <c r="C147" i="5"/>
  <c r="B148" i="5"/>
  <c r="C150" i="8" l="1"/>
  <c r="B151" i="8"/>
  <c r="D149" i="8"/>
  <c r="G149" i="8"/>
  <c r="F149" i="8"/>
  <c r="E149" i="8"/>
  <c r="G153" i="7"/>
  <c r="F153" i="7"/>
  <c r="E153" i="7"/>
  <c r="D153" i="7"/>
  <c r="C154" i="7"/>
  <c r="B155" i="7"/>
  <c r="N150" i="6"/>
  <c r="M150" i="6"/>
  <c r="K150" i="6"/>
  <c r="L150" i="6"/>
  <c r="I152" i="6"/>
  <c r="J151" i="6"/>
  <c r="G152" i="6"/>
  <c r="F152" i="6"/>
  <c r="E152" i="6"/>
  <c r="D152" i="6"/>
  <c r="C153" i="6"/>
  <c r="B154" i="6"/>
  <c r="B149" i="5"/>
  <c r="C148" i="5"/>
  <c r="G147" i="5"/>
  <c r="D147" i="5"/>
  <c r="F147" i="5"/>
  <c r="E147" i="5"/>
  <c r="B152" i="8" l="1"/>
  <c r="C151" i="8"/>
  <c r="F150" i="8"/>
  <c r="E150" i="8"/>
  <c r="D150" i="8"/>
  <c r="G150" i="8"/>
  <c r="G154" i="7"/>
  <c r="E154" i="7"/>
  <c r="F154" i="7"/>
  <c r="D154" i="7"/>
  <c r="C155" i="7"/>
  <c r="B156" i="7"/>
  <c r="B155" i="6"/>
  <c r="C154" i="6"/>
  <c r="M151" i="6"/>
  <c r="L151" i="6"/>
  <c r="K151" i="6"/>
  <c r="N151" i="6"/>
  <c r="I153" i="6"/>
  <c r="J152" i="6"/>
  <c r="D153" i="6"/>
  <c r="F153" i="6"/>
  <c r="E153" i="6"/>
  <c r="G153" i="6"/>
  <c r="E148" i="5"/>
  <c r="D148" i="5"/>
  <c r="G148" i="5"/>
  <c r="F148" i="5"/>
  <c r="C149" i="5"/>
  <c r="B150" i="5"/>
  <c r="G151" i="8" l="1"/>
  <c r="F151" i="8"/>
  <c r="E151" i="8"/>
  <c r="D151" i="8"/>
  <c r="B153" i="8"/>
  <c r="C152" i="8"/>
  <c r="C156" i="7"/>
  <c r="B157" i="7"/>
  <c r="E155" i="7"/>
  <c r="D155" i="7"/>
  <c r="G155" i="7"/>
  <c r="F155" i="7"/>
  <c r="I154" i="6"/>
  <c r="J153" i="6"/>
  <c r="N152" i="6"/>
  <c r="M152" i="6"/>
  <c r="K152" i="6"/>
  <c r="L152" i="6"/>
  <c r="G154" i="6"/>
  <c r="F154" i="6"/>
  <c r="E154" i="6"/>
  <c r="D154" i="6"/>
  <c r="C155" i="6"/>
  <c r="B156" i="6"/>
  <c r="G149" i="5"/>
  <c r="F149" i="5"/>
  <c r="E149" i="5"/>
  <c r="D149" i="5"/>
  <c r="B151" i="5"/>
  <c r="C150" i="5"/>
  <c r="G152" i="8" l="1"/>
  <c r="F152" i="8"/>
  <c r="E152" i="8"/>
  <c r="D152" i="8"/>
  <c r="C153" i="8"/>
  <c r="B154" i="8"/>
  <c r="B158" i="7"/>
  <c r="C157" i="7"/>
  <c r="G156" i="7"/>
  <c r="F156" i="7"/>
  <c r="E156" i="7"/>
  <c r="D156" i="7"/>
  <c r="B157" i="6"/>
  <c r="C156" i="6"/>
  <c r="D155" i="6"/>
  <c r="F155" i="6"/>
  <c r="G155" i="6"/>
  <c r="E155" i="6"/>
  <c r="M153" i="6"/>
  <c r="L153" i="6"/>
  <c r="K153" i="6"/>
  <c r="N153" i="6"/>
  <c r="I155" i="6"/>
  <c r="J154" i="6"/>
  <c r="E150" i="5"/>
  <c r="D150" i="5"/>
  <c r="G150" i="5"/>
  <c r="F150" i="5"/>
  <c r="C151" i="5"/>
  <c r="B152" i="5"/>
  <c r="C154" i="8" l="1"/>
  <c r="B155" i="8"/>
  <c r="D153" i="8"/>
  <c r="G153" i="8"/>
  <c r="F153" i="8"/>
  <c r="E153" i="8"/>
  <c r="G157" i="7"/>
  <c r="F157" i="7"/>
  <c r="E157" i="7"/>
  <c r="D157" i="7"/>
  <c r="C158" i="7"/>
  <c r="B159" i="7"/>
  <c r="N154" i="6"/>
  <c r="M154" i="6"/>
  <c r="K154" i="6"/>
  <c r="L154" i="6"/>
  <c r="I156" i="6"/>
  <c r="J155" i="6"/>
  <c r="G156" i="6"/>
  <c r="F156" i="6"/>
  <c r="E156" i="6"/>
  <c r="D156" i="6"/>
  <c r="C157" i="6"/>
  <c r="B158" i="6"/>
  <c r="G151" i="5"/>
  <c r="F151" i="5"/>
  <c r="E151" i="5"/>
  <c r="D151" i="5"/>
  <c r="B153" i="5"/>
  <c r="C152" i="5"/>
  <c r="B156" i="8" l="1"/>
  <c r="C155" i="8"/>
  <c r="F154" i="8"/>
  <c r="E154" i="8"/>
  <c r="D154" i="8"/>
  <c r="G154" i="8"/>
  <c r="C159" i="7"/>
  <c r="B160" i="7"/>
  <c r="G158" i="7"/>
  <c r="E158" i="7"/>
  <c r="F158" i="7"/>
  <c r="D158" i="7"/>
  <c r="M155" i="6"/>
  <c r="L155" i="6"/>
  <c r="K155" i="6"/>
  <c r="N155" i="6"/>
  <c r="D157" i="6"/>
  <c r="F157" i="6"/>
  <c r="G157" i="6"/>
  <c r="E157" i="6"/>
  <c r="I157" i="6"/>
  <c r="J156" i="6"/>
  <c r="B159" i="6"/>
  <c r="C158" i="6"/>
  <c r="E152" i="5"/>
  <c r="D152" i="5"/>
  <c r="G152" i="5"/>
  <c r="F152" i="5"/>
  <c r="C153" i="5"/>
  <c r="B154" i="5"/>
  <c r="D155" i="8" l="1"/>
  <c r="G155" i="8"/>
  <c r="F155" i="8"/>
  <c r="E155" i="8"/>
  <c r="B157" i="8"/>
  <c r="C156" i="8"/>
  <c r="C160" i="7"/>
  <c r="B161" i="7"/>
  <c r="E159" i="7"/>
  <c r="D159" i="7"/>
  <c r="G159" i="7"/>
  <c r="F159" i="7"/>
  <c r="I158" i="6"/>
  <c r="J157" i="6"/>
  <c r="C159" i="6"/>
  <c r="B160" i="6"/>
  <c r="G158" i="6"/>
  <c r="F158" i="6"/>
  <c r="E158" i="6"/>
  <c r="D158" i="6"/>
  <c r="N156" i="6"/>
  <c r="M156" i="6"/>
  <c r="K156" i="6"/>
  <c r="L156" i="6"/>
  <c r="B155" i="5"/>
  <c r="C154" i="5"/>
  <c r="G153" i="5"/>
  <c r="F153" i="5"/>
  <c r="E153" i="5"/>
  <c r="D153" i="5"/>
  <c r="F156" i="8" l="1"/>
  <c r="G156" i="8"/>
  <c r="E156" i="8"/>
  <c r="D156" i="8"/>
  <c r="B158" i="8"/>
  <c r="C157" i="8"/>
  <c r="B162" i="7"/>
  <c r="C161" i="7"/>
  <c r="G160" i="7"/>
  <c r="F160" i="7"/>
  <c r="E160" i="7"/>
  <c r="D160" i="7"/>
  <c r="B161" i="6"/>
  <c r="C160" i="6"/>
  <c r="D159" i="6"/>
  <c r="F159" i="6"/>
  <c r="G159" i="6"/>
  <c r="E159" i="6"/>
  <c r="M157" i="6"/>
  <c r="L157" i="6"/>
  <c r="K157" i="6"/>
  <c r="N157" i="6"/>
  <c r="I159" i="6"/>
  <c r="J158" i="6"/>
  <c r="E154" i="5"/>
  <c r="D154" i="5"/>
  <c r="G154" i="5"/>
  <c r="F154" i="5"/>
  <c r="C155" i="5"/>
  <c r="B156" i="5"/>
  <c r="B159" i="8" l="1"/>
  <c r="C158" i="8"/>
  <c r="G157" i="8"/>
  <c r="F157" i="8"/>
  <c r="E157" i="8"/>
  <c r="D157" i="8"/>
  <c r="G161" i="7"/>
  <c r="F161" i="7"/>
  <c r="E161" i="7"/>
  <c r="D161" i="7"/>
  <c r="C162" i="7"/>
  <c r="B163" i="7"/>
  <c r="I160" i="6"/>
  <c r="J159" i="6"/>
  <c r="C161" i="6"/>
  <c r="B162" i="6"/>
  <c r="N158" i="6"/>
  <c r="M158" i="6"/>
  <c r="K158" i="6"/>
  <c r="L158" i="6"/>
  <c r="G160" i="6"/>
  <c r="F160" i="6"/>
  <c r="E160" i="6"/>
  <c r="D160" i="6"/>
  <c r="B157" i="5"/>
  <c r="C156" i="5"/>
  <c r="G155" i="5"/>
  <c r="F155" i="5"/>
  <c r="E155" i="5"/>
  <c r="D155" i="5"/>
  <c r="D158" i="8" l="1"/>
  <c r="G158" i="8"/>
  <c r="F158" i="8"/>
  <c r="E158" i="8"/>
  <c r="C159" i="8"/>
  <c r="B160" i="8"/>
  <c r="G162" i="7"/>
  <c r="E162" i="7"/>
  <c r="D162" i="7"/>
  <c r="F162" i="7"/>
  <c r="C163" i="7"/>
  <c r="B164" i="7"/>
  <c r="B163" i="6"/>
  <c r="C162" i="6"/>
  <c r="D161" i="6"/>
  <c r="F161" i="6"/>
  <c r="G161" i="6"/>
  <c r="E161" i="6"/>
  <c r="M159" i="6"/>
  <c r="L159" i="6"/>
  <c r="K159" i="6"/>
  <c r="N159" i="6"/>
  <c r="I161" i="6"/>
  <c r="J160" i="6"/>
  <c r="E156" i="5"/>
  <c r="D156" i="5"/>
  <c r="G156" i="5"/>
  <c r="F156" i="5"/>
  <c r="C157" i="5"/>
  <c r="B158" i="5"/>
  <c r="B161" i="8" l="1"/>
  <c r="C160" i="8"/>
  <c r="F159" i="8"/>
  <c r="D159" i="8"/>
  <c r="G159" i="8"/>
  <c r="E159" i="8"/>
  <c r="C164" i="7"/>
  <c r="B165" i="7"/>
  <c r="E163" i="7"/>
  <c r="D163" i="7"/>
  <c r="G163" i="7"/>
  <c r="F163" i="7"/>
  <c r="I162" i="6"/>
  <c r="J161" i="6"/>
  <c r="C163" i="6"/>
  <c r="B164" i="6"/>
  <c r="N160" i="6"/>
  <c r="M160" i="6"/>
  <c r="K160" i="6"/>
  <c r="L160" i="6"/>
  <c r="G162" i="6"/>
  <c r="F162" i="6"/>
  <c r="E162" i="6"/>
  <c r="D162" i="6"/>
  <c r="G157" i="5"/>
  <c r="F157" i="5"/>
  <c r="D157" i="5"/>
  <c r="E157" i="5"/>
  <c r="B159" i="5"/>
  <c r="C158" i="5"/>
  <c r="F160" i="8" l="1"/>
  <c r="G160" i="8"/>
  <c r="E160" i="8"/>
  <c r="D160" i="8"/>
  <c r="B162" i="8"/>
  <c r="C161" i="8"/>
  <c r="B166" i="7"/>
  <c r="C165" i="7"/>
  <c r="G164" i="7"/>
  <c r="F164" i="7"/>
  <c r="E164" i="7"/>
  <c r="D164" i="7"/>
  <c r="B165" i="6"/>
  <c r="C164" i="6"/>
  <c r="D163" i="6"/>
  <c r="F163" i="6"/>
  <c r="G163" i="6"/>
  <c r="E163" i="6"/>
  <c r="M161" i="6"/>
  <c r="L161" i="6"/>
  <c r="K161" i="6"/>
  <c r="N161" i="6"/>
  <c r="I163" i="6"/>
  <c r="J162" i="6"/>
  <c r="E158" i="5"/>
  <c r="D158" i="5"/>
  <c r="G158" i="5"/>
  <c r="F158" i="5"/>
  <c r="C159" i="5"/>
  <c r="B160" i="5"/>
  <c r="E161" i="8" l="1"/>
  <c r="D161" i="8"/>
  <c r="G161" i="8"/>
  <c r="F161" i="8"/>
  <c r="B163" i="8"/>
  <c r="C162" i="8"/>
  <c r="G165" i="7"/>
  <c r="F165" i="7"/>
  <c r="E165" i="7"/>
  <c r="D165" i="7"/>
  <c r="C166" i="7"/>
  <c r="B167" i="7"/>
  <c r="I164" i="6"/>
  <c r="J163" i="6"/>
  <c r="C165" i="6"/>
  <c r="B166" i="6"/>
  <c r="N162" i="6"/>
  <c r="M162" i="6"/>
  <c r="K162" i="6"/>
  <c r="L162" i="6"/>
  <c r="G164" i="6"/>
  <c r="F164" i="6"/>
  <c r="E164" i="6"/>
  <c r="D164" i="6"/>
  <c r="B161" i="5"/>
  <c r="C160" i="5"/>
  <c r="G159" i="5"/>
  <c r="F159" i="5"/>
  <c r="E159" i="5"/>
  <c r="D159" i="5"/>
  <c r="D162" i="8" l="1"/>
  <c r="G162" i="8"/>
  <c r="F162" i="8"/>
  <c r="E162" i="8"/>
  <c r="C163" i="8"/>
  <c r="B164" i="8"/>
  <c r="C167" i="7"/>
  <c r="B168" i="7"/>
  <c r="G166" i="7"/>
  <c r="E166" i="7"/>
  <c r="F166" i="7"/>
  <c r="D166" i="7"/>
  <c r="C166" i="6"/>
  <c r="B167" i="6"/>
  <c r="G165" i="6"/>
  <c r="D165" i="6"/>
  <c r="F165" i="6"/>
  <c r="E165" i="6"/>
  <c r="M163" i="6"/>
  <c r="L163" i="6"/>
  <c r="K163" i="6"/>
  <c r="N163" i="6"/>
  <c r="I165" i="6"/>
  <c r="J164" i="6"/>
  <c r="E160" i="5"/>
  <c r="D160" i="5"/>
  <c r="G160" i="5"/>
  <c r="F160" i="5"/>
  <c r="C161" i="5"/>
  <c r="B162" i="5"/>
  <c r="B165" i="8" l="1"/>
  <c r="C164" i="8"/>
  <c r="F163" i="8"/>
  <c r="D163" i="8"/>
  <c r="G163" i="8"/>
  <c r="E163" i="8"/>
  <c r="C168" i="7"/>
  <c r="B169" i="7"/>
  <c r="E167" i="7"/>
  <c r="D167" i="7"/>
  <c r="G167" i="7"/>
  <c r="F167" i="7"/>
  <c r="I166" i="6"/>
  <c r="J165" i="6"/>
  <c r="B168" i="6"/>
  <c r="C167" i="6"/>
  <c r="N164" i="6"/>
  <c r="M164" i="6"/>
  <c r="K164" i="6"/>
  <c r="L164" i="6"/>
  <c r="G166" i="6"/>
  <c r="F166" i="6"/>
  <c r="D166" i="6"/>
  <c r="E166" i="6"/>
  <c r="G161" i="5"/>
  <c r="F161" i="5"/>
  <c r="E161" i="5"/>
  <c r="D161" i="5"/>
  <c r="B163" i="5"/>
  <c r="C162" i="5"/>
  <c r="F164" i="8" l="1"/>
  <c r="G164" i="8"/>
  <c r="E164" i="8"/>
  <c r="D164" i="8"/>
  <c r="B166" i="8"/>
  <c r="C165" i="8"/>
  <c r="B170" i="7"/>
  <c r="C169" i="7"/>
  <c r="G168" i="7"/>
  <c r="F168" i="7"/>
  <c r="E168" i="7"/>
  <c r="D168" i="7"/>
  <c r="C168" i="6"/>
  <c r="B169" i="6"/>
  <c r="G167" i="6"/>
  <c r="F167" i="6"/>
  <c r="E167" i="6"/>
  <c r="D167" i="6"/>
  <c r="N165" i="6"/>
  <c r="M165" i="6"/>
  <c r="L165" i="6"/>
  <c r="K165" i="6"/>
  <c r="I167" i="6"/>
  <c r="J166" i="6"/>
  <c r="E162" i="5"/>
  <c r="D162" i="5"/>
  <c r="F162" i="5"/>
  <c r="G162" i="5"/>
  <c r="C163" i="5"/>
  <c r="B164" i="5"/>
  <c r="G165" i="8" l="1"/>
  <c r="F165" i="8"/>
  <c r="E165" i="8"/>
  <c r="D165" i="8"/>
  <c r="C166" i="8"/>
  <c r="B167" i="8"/>
  <c r="E169" i="7"/>
  <c r="G169" i="7"/>
  <c r="F169" i="7"/>
  <c r="D169" i="7"/>
  <c r="C170" i="7"/>
  <c r="B171" i="7"/>
  <c r="L166" i="6"/>
  <c r="K166" i="6"/>
  <c r="N166" i="6"/>
  <c r="M166" i="6"/>
  <c r="I168" i="6"/>
  <c r="J167" i="6"/>
  <c r="C169" i="6"/>
  <c r="B170" i="6"/>
  <c r="E168" i="6"/>
  <c r="D168" i="6"/>
  <c r="G168" i="6"/>
  <c r="F168" i="6"/>
  <c r="B165" i="5"/>
  <c r="C164" i="5"/>
  <c r="G163" i="5"/>
  <c r="F163" i="5"/>
  <c r="E163" i="5"/>
  <c r="D163" i="5"/>
  <c r="B168" i="8" l="1"/>
  <c r="C167" i="8"/>
  <c r="D166" i="8"/>
  <c r="G166" i="8"/>
  <c r="F166" i="8"/>
  <c r="E166" i="8"/>
  <c r="B172" i="7"/>
  <c r="C171" i="7"/>
  <c r="D170" i="7"/>
  <c r="G170" i="7"/>
  <c r="F170" i="7"/>
  <c r="E170" i="7"/>
  <c r="N167" i="6"/>
  <c r="M167" i="6"/>
  <c r="K167" i="6"/>
  <c r="L167" i="6"/>
  <c r="C170" i="6"/>
  <c r="B171" i="6"/>
  <c r="G169" i="6"/>
  <c r="D169" i="6"/>
  <c r="E169" i="6"/>
  <c r="F169" i="6"/>
  <c r="I169" i="6"/>
  <c r="J168" i="6"/>
  <c r="E164" i="5"/>
  <c r="D164" i="5"/>
  <c r="G164" i="5"/>
  <c r="F164" i="5"/>
  <c r="C165" i="5"/>
  <c r="B166" i="5"/>
  <c r="F167" i="8" l="1"/>
  <c r="D167" i="8"/>
  <c r="E167" i="8"/>
  <c r="G167" i="8"/>
  <c r="B169" i="8"/>
  <c r="C168" i="8"/>
  <c r="F171" i="7"/>
  <c r="E171" i="7"/>
  <c r="G171" i="7"/>
  <c r="D171" i="7"/>
  <c r="B173" i="7"/>
  <c r="C172" i="7"/>
  <c r="B172" i="6"/>
  <c r="C171" i="6"/>
  <c r="L168" i="6"/>
  <c r="N168" i="6"/>
  <c r="M168" i="6"/>
  <c r="K168" i="6"/>
  <c r="G170" i="6"/>
  <c r="F170" i="6"/>
  <c r="D170" i="6"/>
  <c r="E170" i="6"/>
  <c r="I170" i="6"/>
  <c r="J169" i="6"/>
  <c r="G165" i="5"/>
  <c r="F165" i="5"/>
  <c r="E165" i="5"/>
  <c r="D165" i="5"/>
  <c r="B167" i="5"/>
  <c r="C166" i="5"/>
  <c r="B170" i="8" l="1"/>
  <c r="C169" i="8"/>
  <c r="F168" i="8"/>
  <c r="E168" i="8"/>
  <c r="D168" i="8"/>
  <c r="G168" i="8"/>
  <c r="B174" i="7"/>
  <c r="C173" i="7"/>
  <c r="G172" i="7"/>
  <c r="F172" i="7"/>
  <c r="E172" i="7"/>
  <c r="D172" i="7"/>
  <c r="I171" i="6"/>
  <c r="J170" i="6"/>
  <c r="C172" i="6"/>
  <c r="B173" i="6"/>
  <c r="M169" i="6"/>
  <c r="N169" i="6"/>
  <c r="L169" i="6"/>
  <c r="K169" i="6"/>
  <c r="G171" i="6"/>
  <c r="D171" i="6"/>
  <c r="F171" i="6"/>
  <c r="E171" i="6"/>
  <c r="E166" i="5"/>
  <c r="D166" i="5"/>
  <c r="G166" i="5"/>
  <c r="F166" i="5"/>
  <c r="C167" i="5"/>
  <c r="B168" i="5"/>
  <c r="G169" i="8" l="1"/>
  <c r="F169" i="8"/>
  <c r="E169" i="8"/>
  <c r="D169" i="8"/>
  <c r="C170" i="8"/>
  <c r="B171" i="8"/>
  <c r="E173" i="7"/>
  <c r="G173" i="7"/>
  <c r="D173" i="7"/>
  <c r="F173" i="7"/>
  <c r="C174" i="7"/>
  <c r="B175" i="7"/>
  <c r="L170" i="6"/>
  <c r="M170" i="6"/>
  <c r="K170" i="6"/>
  <c r="N170" i="6"/>
  <c r="B174" i="6"/>
  <c r="C173" i="6"/>
  <c r="G172" i="6"/>
  <c r="F172" i="6"/>
  <c r="E172" i="6"/>
  <c r="D172" i="6"/>
  <c r="I172" i="6"/>
  <c r="J171" i="6"/>
  <c r="B169" i="5"/>
  <c r="C168" i="5"/>
  <c r="G167" i="5"/>
  <c r="F167" i="5"/>
  <c r="E167" i="5"/>
  <c r="D167" i="5"/>
  <c r="B172" i="8" l="1"/>
  <c r="C171" i="8"/>
  <c r="D170" i="8"/>
  <c r="E170" i="8"/>
  <c r="G170" i="8"/>
  <c r="F170" i="8"/>
  <c r="B176" i="7"/>
  <c r="C175" i="7"/>
  <c r="D174" i="7"/>
  <c r="G174" i="7"/>
  <c r="F174" i="7"/>
  <c r="E174" i="7"/>
  <c r="G173" i="6"/>
  <c r="E173" i="6"/>
  <c r="D173" i="6"/>
  <c r="F173" i="6"/>
  <c r="C174" i="6"/>
  <c r="B175" i="6"/>
  <c r="M171" i="6"/>
  <c r="K171" i="6"/>
  <c r="N171" i="6"/>
  <c r="L171" i="6"/>
  <c r="J172" i="6"/>
  <c r="I173" i="6"/>
  <c r="E168" i="5"/>
  <c r="D168" i="5"/>
  <c r="G168" i="5"/>
  <c r="F168" i="5"/>
  <c r="C169" i="5"/>
  <c r="B170" i="5"/>
  <c r="F171" i="8" l="1"/>
  <c r="D171" i="8"/>
  <c r="G171" i="8"/>
  <c r="E171" i="8"/>
  <c r="B173" i="8"/>
  <c r="C172" i="8"/>
  <c r="F175" i="7"/>
  <c r="E175" i="7"/>
  <c r="D175" i="7"/>
  <c r="G175" i="7"/>
  <c r="B177" i="7"/>
  <c r="C176" i="7"/>
  <c r="F174" i="6"/>
  <c r="D174" i="6"/>
  <c r="G174" i="6"/>
  <c r="E174" i="6"/>
  <c r="I174" i="6"/>
  <c r="J173" i="6"/>
  <c r="B176" i="6"/>
  <c r="C175" i="6"/>
  <c r="L172" i="6"/>
  <c r="K172" i="6"/>
  <c r="N172" i="6"/>
  <c r="M172" i="6"/>
  <c r="G169" i="5"/>
  <c r="F169" i="5"/>
  <c r="E169" i="5"/>
  <c r="D169" i="5"/>
  <c r="B171" i="5"/>
  <c r="C170" i="5"/>
  <c r="F172" i="8" l="1"/>
  <c r="G172" i="8"/>
  <c r="E172" i="8"/>
  <c r="D172" i="8"/>
  <c r="B174" i="8"/>
  <c r="C173" i="8"/>
  <c r="G176" i="7"/>
  <c r="F176" i="7"/>
  <c r="E176" i="7"/>
  <c r="D176" i="7"/>
  <c r="C177" i="7"/>
  <c r="B178" i="7"/>
  <c r="N173" i="6"/>
  <c r="M173" i="6"/>
  <c r="K173" i="6"/>
  <c r="L173" i="6"/>
  <c r="G175" i="6"/>
  <c r="F175" i="6"/>
  <c r="E175" i="6"/>
  <c r="D175" i="6"/>
  <c r="C176" i="6"/>
  <c r="B177" i="6"/>
  <c r="I175" i="6"/>
  <c r="J174" i="6"/>
  <c r="C171" i="5"/>
  <c r="B172" i="5"/>
  <c r="E170" i="5"/>
  <c r="D170" i="5"/>
  <c r="G170" i="5"/>
  <c r="F170" i="5"/>
  <c r="G173" i="8" l="1"/>
  <c r="F173" i="8"/>
  <c r="E173" i="8"/>
  <c r="D173" i="8"/>
  <c r="B175" i="8"/>
  <c r="C174" i="8"/>
  <c r="E177" i="7"/>
  <c r="F177" i="7"/>
  <c r="G177" i="7"/>
  <c r="D177" i="7"/>
  <c r="C178" i="7"/>
  <c r="B179" i="7"/>
  <c r="I176" i="6"/>
  <c r="J175" i="6"/>
  <c r="M174" i="6"/>
  <c r="L174" i="6"/>
  <c r="K174" i="6"/>
  <c r="N174" i="6"/>
  <c r="B178" i="6"/>
  <c r="C177" i="6"/>
  <c r="D176" i="6"/>
  <c r="F176" i="6"/>
  <c r="G176" i="6"/>
  <c r="E176" i="6"/>
  <c r="B173" i="5"/>
  <c r="C172" i="5"/>
  <c r="G171" i="5"/>
  <c r="F171" i="5"/>
  <c r="E171" i="5"/>
  <c r="D171" i="5"/>
  <c r="C175" i="8" l="1"/>
  <c r="B176" i="8"/>
  <c r="D174" i="8"/>
  <c r="G174" i="8"/>
  <c r="F174" i="8"/>
  <c r="E174" i="8"/>
  <c r="C179" i="7"/>
  <c r="B180" i="7"/>
  <c r="D178" i="7"/>
  <c r="G178" i="7"/>
  <c r="F178" i="7"/>
  <c r="E178" i="7"/>
  <c r="C178" i="6"/>
  <c r="B179" i="6"/>
  <c r="I177" i="6"/>
  <c r="J176" i="6"/>
  <c r="G177" i="6"/>
  <c r="F177" i="6"/>
  <c r="E177" i="6"/>
  <c r="D177" i="6"/>
  <c r="N175" i="6"/>
  <c r="M175" i="6"/>
  <c r="K175" i="6"/>
  <c r="L175" i="6"/>
  <c r="E172" i="5"/>
  <c r="D172" i="5"/>
  <c r="G172" i="5"/>
  <c r="F172" i="5"/>
  <c r="C173" i="5"/>
  <c r="B174" i="5"/>
  <c r="B177" i="8" l="1"/>
  <c r="C176" i="8"/>
  <c r="F175" i="8"/>
  <c r="D175" i="8"/>
  <c r="G175" i="8"/>
  <c r="E175" i="8"/>
  <c r="B181" i="7"/>
  <c r="C180" i="7"/>
  <c r="F179" i="7"/>
  <c r="E179" i="7"/>
  <c r="G179" i="7"/>
  <c r="D179" i="7"/>
  <c r="M176" i="6"/>
  <c r="L176" i="6"/>
  <c r="K176" i="6"/>
  <c r="N176" i="6"/>
  <c r="I178" i="6"/>
  <c r="J177" i="6"/>
  <c r="B180" i="6"/>
  <c r="C179" i="6"/>
  <c r="D178" i="6"/>
  <c r="G178" i="6"/>
  <c r="F178" i="6"/>
  <c r="E178" i="6"/>
  <c r="B175" i="5"/>
  <c r="C174" i="5"/>
  <c r="G173" i="5"/>
  <c r="F173" i="5"/>
  <c r="D173" i="5"/>
  <c r="E173" i="5"/>
  <c r="F176" i="8" l="1"/>
  <c r="G176" i="8"/>
  <c r="E176" i="8"/>
  <c r="D176" i="8"/>
  <c r="B178" i="8"/>
  <c r="C177" i="8"/>
  <c r="G180" i="7"/>
  <c r="E180" i="7"/>
  <c r="F180" i="7"/>
  <c r="D180" i="7"/>
  <c r="C181" i="7"/>
  <c r="B182" i="7"/>
  <c r="C180" i="6"/>
  <c r="B181" i="6"/>
  <c r="N177" i="6"/>
  <c r="M177" i="6"/>
  <c r="L177" i="6"/>
  <c r="K177" i="6"/>
  <c r="G179" i="6"/>
  <c r="F179" i="6"/>
  <c r="E179" i="6"/>
  <c r="D179" i="6"/>
  <c r="I179" i="6"/>
  <c r="J178" i="6"/>
  <c r="E174" i="5"/>
  <c r="D174" i="5"/>
  <c r="G174" i="5"/>
  <c r="F174" i="5"/>
  <c r="C175" i="5"/>
  <c r="B176" i="5"/>
  <c r="E177" i="8" l="1"/>
  <c r="D177" i="8"/>
  <c r="G177" i="8"/>
  <c r="F177" i="8"/>
  <c r="B179" i="8"/>
  <c r="C178" i="8"/>
  <c r="G181" i="7"/>
  <c r="E181" i="7"/>
  <c r="F181" i="7"/>
  <c r="D181" i="7"/>
  <c r="C182" i="7"/>
  <c r="B183" i="7"/>
  <c r="M178" i="6"/>
  <c r="L178" i="6"/>
  <c r="K178" i="6"/>
  <c r="N178" i="6"/>
  <c r="I180" i="6"/>
  <c r="J179" i="6"/>
  <c r="B182" i="6"/>
  <c r="C181" i="6"/>
  <c r="D180" i="6"/>
  <c r="G180" i="6"/>
  <c r="F180" i="6"/>
  <c r="E180" i="6"/>
  <c r="G175" i="5"/>
  <c r="F175" i="5"/>
  <c r="E175" i="5"/>
  <c r="D175" i="5"/>
  <c r="B177" i="5"/>
  <c r="C176" i="5"/>
  <c r="D178" i="8" l="1"/>
  <c r="G178" i="8"/>
  <c r="F178" i="8"/>
  <c r="E178" i="8"/>
  <c r="C179" i="8"/>
  <c r="B180" i="8"/>
  <c r="D182" i="7"/>
  <c r="G182" i="7"/>
  <c r="E182" i="7"/>
  <c r="F182" i="7"/>
  <c r="C183" i="7"/>
  <c r="B184" i="7"/>
  <c r="C182" i="6"/>
  <c r="B183" i="6"/>
  <c r="G181" i="6"/>
  <c r="F181" i="6"/>
  <c r="E181" i="6"/>
  <c r="D181" i="6"/>
  <c r="I181" i="6"/>
  <c r="J180" i="6"/>
  <c r="N179" i="6"/>
  <c r="M179" i="6"/>
  <c r="L179" i="6"/>
  <c r="K179" i="6"/>
  <c r="E176" i="5"/>
  <c r="D176" i="5"/>
  <c r="G176" i="5"/>
  <c r="F176" i="5"/>
  <c r="C177" i="5"/>
  <c r="B178" i="5"/>
  <c r="B181" i="8" l="1"/>
  <c r="C180" i="8"/>
  <c r="F179" i="8"/>
  <c r="D179" i="8"/>
  <c r="G179" i="8"/>
  <c r="E179" i="8"/>
  <c r="B185" i="7"/>
  <c r="C184" i="7"/>
  <c r="F183" i="7"/>
  <c r="E183" i="7"/>
  <c r="G183" i="7"/>
  <c r="D183" i="7"/>
  <c r="I182" i="6"/>
  <c r="J181" i="6"/>
  <c r="M180" i="6"/>
  <c r="L180" i="6"/>
  <c r="K180" i="6"/>
  <c r="N180" i="6"/>
  <c r="B184" i="6"/>
  <c r="C183" i="6"/>
  <c r="D182" i="6"/>
  <c r="G182" i="6"/>
  <c r="F182" i="6"/>
  <c r="E182" i="6"/>
  <c r="B179" i="5"/>
  <c r="C178" i="5"/>
  <c r="G177" i="5"/>
  <c r="F177" i="5"/>
  <c r="E177" i="5"/>
  <c r="D177" i="5"/>
  <c r="F180" i="8" l="1"/>
  <c r="G180" i="8"/>
  <c r="E180" i="8"/>
  <c r="D180" i="8"/>
  <c r="B182" i="8"/>
  <c r="C181" i="8"/>
  <c r="G184" i="7"/>
  <c r="E184" i="7"/>
  <c r="F184" i="7"/>
  <c r="D184" i="7"/>
  <c r="B186" i="7"/>
  <c r="C185" i="7"/>
  <c r="C184" i="6"/>
  <c r="B185" i="6"/>
  <c r="G183" i="6"/>
  <c r="F183" i="6"/>
  <c r="E183" i="6"/>
  <c r="D183" i="6"/>
  <c r="N181" i="6"/>
  <c r="M181" i="6"/>
  <c r="L181" i="6"/>
  <c r="K181" i="6"/>
  <c r="I183" i="6"/>
  <c r="J182" i="6"/>
  <c r="E178" i="5"/>
  <c r="D178" i="5"/>
  <c r="F178" i="5"/>
  <c r="G178" i="5"/>
  <c r="C179" i="5"/>
  <c r="B180" i="5"/>
  <c r="G181" i="8" l="1"/>
  <c r="F181" i="8"/>
  <c r="E181" i="8"/>
  <c r="D181" i="8"/>
  <c r="C182" i="8"/>
  <c r="B183" i="8"/>
  <c r="G185" i="7"/>
  <c r="E185" i="7"/>
  <c r="D185" i="7"/>
  <c r="F185" i="7"/>
  <c r="C186" i="7"/>
  <c r="B187" i="7"/>
  <c r="M182" i="6"/>
  <c r="L182" i="6"/>
  <c r="K182" i="6"/>
  <c r="N182" i="6"/>
  <c r="I184" i="6"/>
  <c r="J183" i="6"/>
  <c r="B186" i="6"/>
  <c r="C185" i="6"/>
  <c r="D184" i="6"/>
  <c r="G184" i="6"/>
  <c r="F184" i="6"/>
  <c r="E184" i="6"/>
  <c r="B181" i="5"/>
  <c r="C180" i="5"/>
  <c r="G179" i="5"/>
  <c r="F179" i="5"/>
  <c r="E179" i="5"/>
  <c r="D179" i="5"/>
  <c r="D182" i="8" l="1"/>
  <c r="G182" i="8"/>
  <c r="F182" i="8"/>
  <c r="E182" i="8"/>
  <c r="B184" i="8"/>
  <c r="C183" i="8"/>
  <c r="D186" i="7"/>
  <c r="G186" i="7"/>
  <c r="F186" i="7"/>
  <c r="E186" i="7"/>
  <c r="C187" i="7"/>
  <c r="B188" i="7"/>
  <c r="N183" i="6"/>
  <c r="M183" i="6"/>
  <c r="L183" i="6"/>
  <c r="K183" i="6"/>
  <c r="G185" i="6"/>
  <c r="F185" i="6"/>
  <c r="E185" i="6"/>
  <c r="D185" i="6"/>
  <c r="C186" i="6"/>
  <c r="B187" i="6"/>
  <c r="I185" i="6"/>
  <c r="J184" i="6"/>
  <c r="E180" i="5"/>
  <c r="D180" i="5"/>
  <c r="G180" i="5"/>
  <c r="F180" i="5"/>
  <c r="C181" i="5"/>
  <c r="B182" i="5"/>
  <c r="F183" i="8" l="1"/>
  <c r="D183" i="8"/>
  <c r="G183" i="8"/>
  <c r="E183" i="8"/>
  <c r="B185" i="8"/>
  <c r="C184" i="8"/>
  <c r="F187" i="7"/>
  <c r="E187" i="7"/>
  <c r="G187" i="7"/>
  <c r="D187" i="7"/>
  <c r="B189" i="7"/>
  <c r="C188" i="7"/>
  <c r="M184" i="6"/>
  <c r="L184" i="6"/>
  <c r="K184" i="6"/>
  <c r="N184" i="6"/>
  <c r="I186" i="6"/>
  <c r="J185" i="6"/>
  <c r="B188" i="6"/>
  <c r="C187" i="6"/>
  <c r="D186" i="6"/>
  <c r="G186" i="6"/>
  <c r="F186" i="6"/>
  <c r="E186" i="6"/>
  <c r="G181" i="5"/>
  <c r="F181" i="5"/>
  <c r="E181" i="5"/>
  <c r="D181" i="5"/>
  <c r="B183" i="5"/>
  <c r="C182" i="5"/>
  <c r="F184" i="8" l="1"/>
  <c r="E184" i="8"/>
  <c r="D184" i="8"/>
  <c r="G184" i="8"/>
  <c r="B186" i="8"/>
  <c r="C185" i="8"/>
  <c r="B190" i="7"/>
  <c r="C189" i="7"/>
  <c r="G188" i="7"/>
  <c r="E188" i="7"/>
  <c r="D188" i="7"/>
  <c r="F188" i="7"/>
  <c r="N185" i="6"/>
  <c r="M185" i="6"/>
  <c r="L185" i="6"/>
  <c r="K185" i="6"/>
  <c r="G187" i="6"/>
  <c r="F187" i="6"/>
  <c r="E187" i="6"/>
  <c r="D187" i="6"/>
  <c r="C188" i="6"/>
  <c r="B189" i="6"/>
  <c r="I187" i="6"/>
  <c r="J186" i="6"/>
  <c r="E182" i="5"/>
  <c r="D182" i="5"/>
  <c r="G182" i="5"/>
  <c r="F182" i="5"/>
  <c r="C183" i="5"/>
  <c r="B184" i="5"/>
  <c r="F185" i="8" l="1"/>
  <c r="E185" i="8"/>
  <c r="G185" i="8"/>
  <c r="D185" i="8"/>
  <c r="B187" i="8"/>
  <c r="C186" i="8"/>
  <c r="G189" i="7"/>
  <c r="E189" i="7"/>
  <c r="D189" i="7"/>
  <c r="F189" i="7"/>
  <c r="C190" i="7"/>
  <c r="B191" i="7"/>
  <c r="D188" i="6"/>
  <c r="G188" i="6"/>
  <c r="F188" i="6"/>
  <c r="E188" i="6"/>
  <c r="I188" i="6"/>
  <c r="J187" i="6"/>
  <c r="M186" i="6"/>
  <c r="L186" i="6"/>
  <c r="K186" i="6"/>
  <c r="N186" i="6"/>
  <c r="B190" i="6"/>
  <c r="C189" i="6"/>
  <c r="B185" i="5"/>
  <c r="C184" i="5"/>
  <c r="G183" i="5"/>
  <c r="F183" i="5"/>
  <c r="E183" i="5"/>
  <c r="D183" i="5"/>
  <c r="D186" i="8" l="1"/>
  <c r="G186" i="8"/>
  <c r="F186" i="8"/>
  <c r="E186" i="8"/>
  <c r="C187" i="8"/>
  <c r="B188" i="8"/>
  <c r="D190" i="7"/>
  <c r="G190" i="7"/>
  <c r="F190" i="7"/>
  <c r="E190" i="7"/>
  <c r="C191" i="7"/>
  <c r="B192" i="7"/>
  <c r="I189" i="6"/>
  <c r="J188" i="6"/>
  <c r="G189" i="6"/>
  <c r="F189" i="6"/>
  <c r="E189" i="6"/>
  <c r="D189" i="6"/>
  <c r="C190" i="6"/>
  <c r="B191" i="6"/>
  <c r="N187" i="6"/>
  <c r="M187" i="6"/>
  <c r="L187" i="6"/>
  <c r="K187" i="6"/>
  <c r="E184" i="5"/>
  <c r="D184" i="5"/>
  <c r="G184" i="5"/>
  <c r="F184" i="5"/>
  <c r="C185" i="5"/>
  <c r="B186" i="5"/>
  <c r="B189" i="8" l="1"/>
  <c r="C188" i="8"/>
  <c r="F187" i="8"/>
  <c r="D187" i="8"/>
  <c r="E187" i="8"/>
  <c r="G187" i="8"/>
  <c r="B193" i="7"/>
  <c r="C192" i="7"/>
  <c r="F191" i="7"/>
  <c r="E191" i="7"/>
  <c r="G191" i="7"/>
  <c r="D191" i="7"/>
  <c r="D190" i="6"/>
  <c r="G190" i="6"/>
  <c r="F190" i="6"/>
  <c r="E190" i="6"/>
  <c r="B192" i="6"/>
  <c r="C191" i="6"/>
  <c r="M188" i="6"/>
  <c r="L188" i="6"/>
  <c r="K188" i="6"/>
  <c r="N188" i="6"/>
  <c r="I190" i="6"/>
  <c r="J189" i="6"/>
  <c r="B187" i="5"/>
  <c r="C186" i="5"/>
  <c r="G185" i="5"/>
  <c r="F185" i="5"/>
  <c r="E185" i="5"/>
  <c r="D185" i="5"/>
  <c r="F188" i="8" l="1"/>
  <c r="E188" i="8"/>
  <c r="D188" i="8"/>
  <c r="G188" i="8"/>
  <c r="B190" i="8"/>
  <c r="C189" i="8"/>
  <c r="G192" i="7"/>
  <c r="E192" i="7"/>
  <c r="D192" i="7"/>
  <c r="F192" i="7"/>
  <c r="B194" i="7"/>
  <c r="C193" i="7"/>
  <c r="N189" i="6"/>
  <c r="M189" i="6"/>
  <c r="L189" i="6"/>
  <c r="K189" i="6"/>
  <c r="I191" i="6"/>
  <c r="J190" i="6"/>
  <c r="G191" i="6"/>
  <c r="F191" i="6"/>
  <c r="E191" i="6"/>
  <c r="D191" i="6"/>
  <c r="C192" i="6"/>
  <c r="B193" i="6"/>
  <c r="E186" i="5"/>
  <c r="D186" i="5"/>
  <c r="G186" i="5"/>
  <c r="F186" i="5"/>
  <c r="C187" i="5"/>
  <c r="B188" i="5"/>
  <c r="G189" i="8" l="1"/>
  <c r="F189" i="8"/>
  <c r="E189" i="8"/>
  <c r="D189" i="8"/>
  <c r="B191" i="8"/>
  <c r="C190" i="8"/>
  <c r="G193" i="7"/>
  <c r="F193" i="7"/>
  <c r="E193" i="7"/>
  <c r="D193" i="7"/>
  <c r="C194" i="7"/>
  <c r="B195" i="7"/>
  <c r="M190" i="6"/>
  <c r="L190" i="6"/>
  <c r="K190" i="6"/>
  <c r="N190" i="6"/>
  <c r="D192" i="6"/>
  <c r="G192" i="6"/>
  <c r="F192" i="6"/>
  <c r="E192" i="6"/>
  <c r="I192" i="6"/>
  <c r="J191" i="6"/>
  <c r="B194" i="6"/>
  <c r="C193" i="6"/>
  <c r="B189" i="5"/>
  <c r="C188" i="5"/>
  <c r="G187" i="5"/>
  <c r="F187" i="5"/>
  <c r="E187" i="5"/>
  <c r="D187" i="5"/>
  <c r="D190" i="8" l="1"/>
  <c r="G190" i="8"/>
  <c r="F190" i="8"/>
  <c r="E190" i="8"/>
  <c r="C191" i="8"/>
  <c r="B192" i="8"/>
  <c r="D194" i="7"/>
  <c r="G194" i="7"/>
  <c r="F194" i="7"/>
  <c r="E194" i="7"/>
  <c r="C195" i="7"/>
  <c r="B196" i="7"/>
  <c r="I193" i="6"/>
  <c r="J192" i="6"/>
  <c r="C194" i="6"/>
  <c r="B195" i="6"/>
  <c r="G193" i="6"/>
  <c r="F193" i="6"/>
  <c r="E193" i="6"/>
  <c r="D193" i="6"/>
  <c r="N191" i="6"/>
  <c r="M191" i="6"/>
  <c r="L191" i="6"/>
  <c r="K191" i="6"/>
  <c r="E188" i="5"/>
  <c r="D188" i="5"/>
  <c r="G188" i="5"/>
  <c r="F188" i="5"/>
  <c r="C189" i="5"/>
  <c r="B190" i="5"/>
  <c r="B193" i="8" l="1"/>
  <c r="C192" i="8"/>
  <c r="F191" i="8"/>
  <c r="D191" i="8"/>
  <c r="G191" i="8"/>
  <c r="E191" i="8"/>
  <c r="B197" i="7"/>
  <c r="C196" i="7"/>
  <c r="F195" i="7"/>
  <c r="E195" i="7"/>
  <c r="G195" i="7"/>
  <c r="D195" i="7"/>
  <c r="M192" i="6"/>
  <c r="L192" i="6"/>
  <c r="K192" i="6"/>
  <c r="N192" i="6"/>
  <c r="B196" i="6"/>
  <c r="C195" i="6"/>
  <c r="D194" i="6"/>
  <c r="G194" i="6"/>
  <c r="F194" i="6"/>
  <c r="E194" i="6"/>
  <c r="I194" i="6"/>
  <c r="J193" i="6"/>
  <c r="B191" i="5"/>
  <c r="C190" i="5"/>
  <c r="G189" i="5"/>
  <c r="F189" i="5"/>
  <c r="D189" i="5"/>
  <c r="E189" i="5"/>
  <c r="F192" i="8" l="1"/>
  <c r="E192" i="8"/>
  <c r="D192" i="8"/>
  <c r="G192" i="8"/>
  <c r="B194" i="8"/>
  <c r="C193" i="8"/>
  <c r="G196" i="7"/>
  <c r="E196" i="7"/>
  <c r="D196" i="7"/>
  <c r="F196" i="7"/>
  <c r="B198" i="7"/>
  <c r="C197" i="7"/>
  <c r="G195" i="6"/>
  <c r="F195" i="6"/>
  <c r="E195" i="6"/>
  <c r="D195" i="6"/>
  <c r="C196" i="6"/>
  <c r="B197" i="6"/>
  <c r="N193" i="6"/>
  <c r="M193" i="6"/>
  <c r="L193" i="6"/>
  <c r="K193" i="6"/>
  <c r="I195" i="6"/>
  <c r="J194" i="6"/>
  <c r="E190" i="5"/>
  <c r="D190" i="5"/>
  <c r="G190" i="5"/>
  <c r="F190" i="5"/>
  <c r="C191" i="5"/>
  <c r="B192" i="5"/>
  <c r="B195" i="8" l="1"/>
  <c r="C194" i="8"/>
  <c r="G193" i="8"/>
  <c r="F193" i="8"/>
  <c r="E193" i="8"/>
  <c r="D193" i="8"/>
  <c r="C198" i="7"/>
  <c r="B199" i="7"/>
  <c r="G197" i="7"/>
  <c r="F197" i="7"/>
  <c r="E197" i="7"/>
  <c r="D197" i="7"/>
  <c r="D196" i="6"/>
  <c r="G196" i="6"/>
  <c r="F196" i="6"/>
  <c r="E196" i="6"/>
  <c r="M194" i="6"/>
  <c r="L194" i="6"/>
  <c r="K194" i="6"/>
  <c r="N194" i="6"/>
  <c r="I196" i="6"/>
  <c r="J195" i="6"/>
  <c r="B198" i="6"/>
  <c r="C197" i="6"/>
  <c r="G191" i="5"/>
  <c r="F191" i="5"/>
  <c r="E191" i="5"/>
  <c r="D191" i="5"/>
  <c r="B193" i="5"/>
  <c r="C192" i="5"/>
  <c r="D194" i="8" l="1"/>
  <c r="G194" i="8"/>
  <c r="E194" i="8"/>
  <c r="F194" i="8"/>
  <c r="C195" i="8"/>
  <c r="B196" i="8"/>
  <c r="C199" i="7"/>
  <c r="B200" i="7"/>
  <c r="D198" i="7"/>
  <c r="G198" i="7"/>
  <c r="F198" i="7"/>
  <c r="E198" i="7"/>
  <c r="C198" i="6"/>
  <c r="B199" i="6"/>
  <c r="G197" i="6"/>
  <c r="F197" i="6"/>
  <c r="E197" i="6"/>
  <c r="D197" i="6"/>
  <c r="N195" i="6"/>
  <c r="M195" i="6"/>
  <c r="L195" i="6"/>
  <c r="K195" i="6"/>
  <c r="I197" i="6"/>
  <c r="J196" i="6"/>
  <c r="C193" i="5"/>
  <c r="B194" i="5"/>
  <c r="E192" i="5"/>
  <c r="D192" i="5"/>
  <c r="G192" i="5"/>
  <c r="F192" i="5"/>
  <c r="B197" i="8" l="1"/>
  <c r="C196" i="8"/>
  <c r="F195" i="8"/>
  <c r="D195" i="8"/>
  <c r="G195" i="8"/>
  <c r="E195" i="8"/>
  <c r="B201" i="7"/>
  <c r="C200" i="7"/>
  <c r="F199" i="7"/>
  <c r="E199" i="7"/>
  <c r="D199" i="7"/>
  <c r="G199" i="7"/>
  <c r="I198" i="6"/>
  <c r="J197" i="6"/>
  <c r="D198" i="6"/>
  <c r="G198" i="6"/>
  <c r="F198" i="6"/>
  <c r="E198" i="6"/>
  <c r="M196" i="6"/>
  <c r="L196" i="6"/>
  <c r="K196" i="6"/>
  <c r="N196" i="6"/>
  <c r="B200" i="6"/>
  <c r="C199" i="6"/>
  <c r="B195" i="5"/>
  <c r="C194" i="5"/>
  <c r="G193" i="5"/>
  <c r="F193" i="5"/>
  <c r="E193" i="5"/>
  <c r="D193" i="5"/>
  <c r="F196" i="8" l="1"/>
  <c r="E196" i="8"/>
  <c r="D196" i="8"/>
  <c r="G196" i="8"/>
  <c r="B198" i="8"/>
  <c r="C197" i="8"/>
  <c r="G200" i="7"/>
  <c r="E200" i="7"/>
  <c r="D200" i="7"/>
  <c r="F200" i="7"/>
  <c r="B202" i="7"/>
  <c r="C201" i="7"/>
  <c r="C200" i="6"/>
  <c r="B201" i="6"/>
  <c r="G199" i="6"/>
  <c r="F199" i="6"/>
  <c r="E199" i="6"/>
  <c r="D199" i="6"/>
  <c r="N197" i="6"/>
  <c r="M197" i="6"/>
  <c r="L197" i="6"/>
  <c r="K197" i="6"/>
  <c r="I199" i="6"/>
  <c r="J198" i="6"/>
  <c r="E194" i="5"/>
  <c r="D194" i="5"/>
  <c r="G194" i="5"/>
  <c r="F194" i="5"/>
  <c r="C195" i="5"/>
  <c r="B196" i="5"/>
  <c r="G197" i="8" l="1"/>
  <c r="F197" i="8"/>
  <c r="E197" i="8"/>
  <c r="D197" i="8"/>
  <c r="B199" i="8"/>
  <c r="C198" i="8"/>
  <c r="G201" i="7"/>
  <c r="F201" i="7"/>
  <c r="E201" i="7"/>
  <c r="D201" i="7"/>
  <c r="C202" i="7"/>
  <c r="B203" i="7"/>
  <c r="D200" i="6"/>
  <c r="G200" i="6"/>
  <c r="F200" i="6"/>
  <c r="E200" i="6"/>
  <c r="M198" i="6"/>
  <c r="L198" i="6"/>
  <c r="K198" i="6"/>
  <c r="N198" i="6"/>
  <c r="I200" i="6"/>
  <c r="J199" i="6"/>
  <c r="B202" i="6"/>
  <c r="C201" i="6"/>
  <c r="B197" i="5"/>
  <c r="C196" i="5"/>
  <c r="G195" i="5"/>
  <c r="F195" i="5"/>
  <c r="E195" i="5"/>
  <c r="D195" i="5"/>
  <c r="D198" i="8" l="1"/>
  <c r="G198" i="8"/>
  <c r="F198" i="8"/>
  <c r="E198" i="8"/>
  <c r="C199" i="8"/>
  <c r="B200" i="8"/>
  <c r="C203" i="7"/>
  <c r="B204" i="7"/>
  <c r="D202" i="7"/>
  <c r="G202" i="7"/>
  <c r="F202" i="7"/>
  <c r="E202" i="7"/>
  <c r="G201" i="6"/>
  <c r="F201" i="6"/>
  <c r="E201" i="6"/>
  <c r="D201" i="6"/>
  <c r="C202" i="6"/>
  <c r="B203" i="6"/>
  <c r="N199" i="6"/>
  <c r="M199" i="6"/>
  <c r="L199" i="6"/>
  <c r="K199" i="6"/>
  <c r="I201" i="6"/>
  <c r="J200" i="6"/>
  <c r="E196" i="5"/>
  <c r="D196" i="5"/>
  <c r="G196" i="5"/>
  <c r="F196" i="5"/>
  <c r="C197" i="5"/>
  <c r="B198" i="5"/>
  <c r="F199" i="8" l="1"/>
  <c r="D199" i="8"/>
  <c r="G199" i="8"/>
  <c r="E199" i="8"/>
  <c r="B201" i="8"/>
  <c r="C200" i="8"/>
  <c r="B205" i="7"/>
  <c r="C204" i="7"/>
  <c r="F203" i="7"/>
  <c r="E203" i="7"/>
  <c r="D203" i="7"/>
  <c r="G203" i="7"/>
  <c r="D202" i="6"/>
  <c r="G202" i="6"/>
  <c r="F202" i="6"/>
  <c r="E202" i="6"/>
  <c r="B204" i="6"/>
  <c r="C203" i="6"/>
  <c r="I202" i="6"/>
  <c r="J201" i="6"/>
  <c r="M200" i="6"/>
  <c r="L200" i="6"/>
  <c r="K200" i="6"/>
  <c r="N200" i="6"/>
  <c r="B199" i="5"/>
  <c r="C198" i="5"/>
  <c r="G197" i="5"/>
  <c r="F197" i="5"/>
  <c r="D197" i="5"/>
  <c r="E197" i="5"/>
  <c r="F200" i="8" l="1"/>
  <c r="E200" i="8"/>
  <c r="D200" i="8"/>
  <c r="G200" i="8"/>
  <c r="B202" i="8"/>
  <c r="C201" i="8"/>
  <c r="G204" i="7"/>
  <c r="E204" i="7"/>
  <c r="D204" i="7"/>
  <c r="F204" i="7"/>
  <c r="B206" i="7"/>
  <c r="C205" i="7"/>
  <c r="N201" i="6"/>
  <c r="M201" i="6"/>
  <c r="L201" i="6"/>
  <c r="K201" i="6"/>
  <c r="I203" i="6"/>
  <c r="J202" i="6"/>
  <c r="G203" i="6"/>
  <c r="F203" i="6"/>
  <c r="E203" i="6"/>
  <c r="D203" i="6"/>
  <c r="C204" i="6"/>
  <c r="B205" i="6"/>
  <c r="E198" i="5"/>
  <c r="D198" i="5"/>
  <c r="G198" i="5"/>
  <c r="F198" i="5"/>
  <c r="C199" i="5"/>
  <c r="B200" i="5"/>
  <c r="B203" i="8" l="1"/>
  <c r="C202" i="8"/>
  <c r="G201" i="8"/>
  <c r="F201" i="8"/>
  <c r="E201" i="8"/>
  <c r="D201" i="8"/>
  <c r="G205" i="7"/>
  <c r="F205" i="7"/>
  <c r="E205" i="7"/>
  <c r="D205" i="7"/>
  <c r="C206" i="7"/>
  <c r="B207" i="7"/>
  <c r="M202" i="6"/>
  <c r="L202" i="6"/>
  <c r="K202" i="6"/>
  <c r="N202" i="6"/>
  <c r="B206" i="6"/>
  <c r="C205" i="6"/>
  <c r="D204" i="6"/>
  <c r="G204" i="6"/>
  <c r="F204" i="6"/>
  <c r="E204" i="6"/>
  <c r="I204" i="6"/>
  <c r="J203" i="6"/>
  <c r="B201" i="5"/>
  <c r="C200" i="5"/>
  <c r="G199" i="5"/>
  <c r="F199" i="5"/>
  <c r="E199" i="5"/>
  <c r="D199" i="5"/>
  <c r="D202" i="8" l="1"/>
  <c r="G202" i="8"/>
  <c r="F202" i="8"/>
  <c r="E202" i="8"/>
  <c r="C203" i="8"/>
  <c r="B204" i="8"/>
  <c r="D206" i="7"/>
  <c r="G206" i="7"/>
  <c r="F206" i="7"/>
  <c r="E206" i="7"/>
  <c r="C207" i="7"/>
  <c r="B208" i="7"/>
  <c r="G205" i="6"/>
  <c r="F205" i="6"/>
  <c r="E205" i="6"/>
  <c r="D205" i="6"/>
  <c r="C206" i="6"/>
  <c r="B207" i="6"/>
  <c r="I205" i="6"/>
  <c r="J204" i="6"/>
  <c r="N203" i="6"/>
  <c r="M203" i="6"/>
  <c r="L203" i="6"/>
  <c r="K203" i="6"/>
  <c r="E200" i="5"/>
  <c r="D200" i="5"/>
  <c r="G200" i="5"/>
  <c r="F200" i="5"/>
  <c r="C201" i="5"/>
  <c r="B202" i="5"/>
  <c r="B205" i="8" l="1"/>
  <c r="C204" i="8"/>
  <c r="F203" i="8"/>
  <c r="D203" i="8"/>
  <c r="G203" i="8"/>
  <c r="E203" i="8"/>
  <c r="F207" i="7"/>
  <c r="E207" i="7"/>
  <c r="G207" i="7"/>
  <c r="D207" i="7"/>
  <c r="B209" i="7"/>
  <c r="C208" i="7"/>
  <c r="M204" i="6"/>
  <c r="L204" i="6"/>
  <c r="K204" i="6"/>
  <c r="N204" i="6"/>
  <c r="D206" i="6"/>
  <c r="G206" i="6"/>
  <c r="F206" i="6"/>
  <c r="E206" i="6"/>
  <c r="I206" i="6"/>
  <c r="J205" i="6"/>
  <c r="B208" i="6"/>
  <c r="C207" i="6"/>
  <c r="B203" i="5"/>
  <c r="C202" i="5"/>
  <c r="G201" i="5"/>
  <c r="F201" i="5"/>
  <c r="E201" i="5"/>
  <c r="D201" i="5"/>
  <c r="F204" i="8" l="1"/>
  <c r="E204" i="8"/>
  <c r="D204" i="8"/>
  <c r="G204" i="8"/>
  <c r="B206" i="8"/>
  <c r="C205" i="8"/>
  <c r="G208" i="7"/>
  <c r="E208" i="7"/>
  <c r="D208" i="7"/>
  <c r="F208" i="7"/>
  <c r="B210" i="7"/>
  <c r="C209" i="7"/>
  <c r="C208" i="6"/>
  <c r="B209" i="6"/>
  <c r="G207" i="6"/>
  <c r="F207" i="6"/>
  <c r="E207" i="6"/>
  <c r="D207" i="6"/>
  <c r="N205" i="6"/>
  <c r="M205" i="6"/>
  <c r="L205" i="6"/>
  <c r="K205" i="6"/>
  <c r="I207" i="6"/>
  <c r="J206" i="6"/>
  <c r="E202" i="5"/>
  <c r="D202" i="5"/>
  <c r="F202" i="5"/>
  <c r="G202" i="5"/>
  <c r="C203" i="5"/>
  <c r="B204" i="5"/>
  <c r="B207" i="8" l="1"/>
  <c r="C206" i="8"/>
  <c r="G205" i="8"/>
  <c r="F205" i="8"/>
  <c r="E205" i="8"/>
  <c r="D205" i="8"/>
  <c r="C210" i="7"/>
  <c r="B211" i="7"/>
  <c r="G209" i="7"/>
  <c r="F209" i="7"/>
  <c r="E209" i="7"/>
  <c r="D209" i="7"/>
  <c r="M206" i="6"/>
  <c r="L206" i="6"/>
  <c r="K206" i="6"/>
  <c r="N206" i="6"/>
  <c r="I208" i="6"/>
  <c r="J207" i="6"/>
  <c r="B210" i="6"/>
  <c r="C209" i="6"/>
  <c r="D208" i="6"/>
  <c r="G208" i="6"/>
  <c r="F208" i="6"/>
  <c r="E208" i="6"/>
  <c r="G203" i="5"/>
  <c r="F203" i="5"/>
  <c r="E203" i="5"/>
  <c r="D203" i="5"/>
  <c r="B205" i="5"/>
  <c r="C204" i="5"/>
  <c r="D206" i="8" l="1"/>
  <c r="G206" i="8"/>
  <c r="F206" i="8"/>
  <c r="E206" i="8"/>
  <c r="C207" i="8"/>
  <c r="B208" i="8"/>
  <c r="C211" i="7"/>
  <c r="B212" i="7"/>
  <c r="D210" i="7"/>
  <c r="G210" i="7"/>
  <c r="F210" i="7"/>
  <c r="E210" i="7"/>
  <c r="N207" i="6"/>
  <c r="M207" i="6"/>
  <c r="L207" i="6"/>
  <c r="K207" i="6"/>
  <c r="G209" i="6"/>
  <c r="F209" i="6"/>
  <c r="E209" i="6"/>
  <c r="D209" i="6"/>
  <c r="I209" i="6"/>
  <c r="J208" i="6"/>
  <c r="C210" i="6"/>
  <c r="B211" i="6"/>
  <c r="E204" i="5"/>
  <c r="D204" i="5"/>
  <c r="G204" i="5"/>
  <c r="F204" i="5"/>
  <c r="C205" i="5"/>
  <c r="B206" i="5"/>
  <c r="B209" i="8" l="1"/>
  <c r="C208" i="8"/>
  <c r="F207" i="8"/>
  <c r="D207" i="8"/>
  <c r="G207" i="8"/>
  <c r="E207" i="8"/>
  <c r="B213" i="7"/>
  <c r="C212" i="7"/>
  <c r="F211" i="7"/>
  <c r="E211" i="7"/>
  <c r="G211" i="7"/>
  <c r="D211" i="7"/>
  <c r="D210" i="6"/>
  <c r="G210" i="6"/>
  <c r="F210" i="6"/>
  <c r="E210" i="6"/>
  <c r="B212" i="6"/>
  <c r="C211" i="6"/>
  <c r="M208" i="6"/>
  <c r="L208" i="6"/>
  <c r="K208" i="6"/>
  <c r="N208" i="6"/>
  <c r="I210" i="6"/>
  <c r="J209" i="6"/>
  <c r="B207" i="5"/>
  <c r="C206" i="5"/>
  <c r="G205" i="5"/>
  <c r="F205" i="5"/>
  <c r="E205" i="5"/>
  <c r="D205" i="5"/>
  <c r="F208" i="8" l="1"/>
  <c r="E208" i="8"/>
  <c r="D208" i="8"/>
  <c r="G208" i="8"/>
  <c r="B210" i="8"/>
  <c r="C209" i="8"/>
  <c r="G212" i="7"/>
  <c r="E212" i="7"/>
  <c r="D212" i="7"/>
  <c r="F212" i="7"/>
  <c r="B214" i="7"/>
  <c r="C213" i="7"/>
  <c r="C212" i="6"/>
  <c r="B213" i="6"/>
  <c r="N209" i="6"/>
  <c r="M209" i="6"/>
  <c r="L209" i="6"/>
  <c r="K209" i="6"/>
  <c r="G211" i="6"/>
  <c r="F211" i="6"/>
  <c r="E211" i="6"/>
  <c r="D211" i="6"/>
  <c r="I211" i="6"/>
  <c r="J210" i="6"/>
  <c r="E206" i="5"/>
  <c r="D206" i="5"/>
  <c r="G206" i="5"/>
  <c r="F206" i="5"/>
  <c r="C207" i="5"/>
  <c r="B208" i="5"/>
  <c r="G209" i="8" l="1"/>
  <c r="F209" i="8"/>
  <c r="E209" i="8"/>
  <c r="D209" i="8"/>
  <c r="B211" i="8"/>
  <c r="C210" i="8"/>
  <c r="G213" i="7"/>
  <c r="F213" i="7"/>
  <c r="E213" i="7"/>
  <c r="D213" i="7"/>
  <c r="C214" i="7"/>
  <c r="B215" i="7"/>
  <c r="M210" i="6"/>
  <c r="L210" i="6"/>
  <c r="K210" i="6"/>
  <c r="N210" i="6"/>
  <c r="I212" i="6"/>
  <c r="J211" i="6"/>
  <c r="B214" i="6"/>
  <c r="C213" i="6"/>
  <c r="D212" i="6"/>
  <c r="G212" i="6"/>
  <c r="F212" i="6"/>
  <c r="E212" i="6"/>
  <c r="B209" i="5"/>
  <c r="C208" i="5"/>
  <c r="G207" i="5"/>
  <c r="F207" i="5"/>
  <c r="E207" i="5"/>
  <c r="D207" i="5"/>
  <c r="D210" i="8" l="1"/>
  <c r="G210" i="8"/>
  <c r="F210" i="8"/>
  <c r="E210" i="8"/>
  <c r="C211" i="8"/>
  <c r="B212" i="8"/>
  <c r="D214" i="7"/>
  <c r="G214" i="7"/>
  <c r="F214" i="7"/>
  <c r="E214" i="7"/>
  <c r="C215" i="7"/>
  <c r="B216" i="7"/>
  <c r="C214" i="6"/>
  <c r="B215" i="6"/>
  <c r="G213" i="6"/>
  <c r="F213" i="6"/>
  <c r="E213" i="6"/>
  <c r="D213" i="6"/>
  <c r="I213" i="6"/>
  <c r="J212" i="6"/>
  <c r="N211" i="6"/>
  <c r="M211" i="6"/>
  <c r="L211" i="6"/>
  <c r="K211" i="6"/>
  <c r="E208" i="5"/>
  <c r="D208" i="5"/>
  <c r="G208" i="5"/>
  <c r="F208" i="5"/>
  <c r="C209" i="5"/>
  <c r="B210" i="5"/>
  <c r="B213" i="8" l="1"/>
  <c r="C212" i="8"/>
  <c r="F211" i="8"/>
  <c r="D211" i="8"/>
  <c r="G211" i="8"/>
  <c r="E211" i="8"/>
  <c r="B217" i="7"/>
  <c r="C216" i="7"/>
  <c r="F215" i="7"/>
  <c r="E215" i="7"/>
  <c r="D215" i="7"/>
  <c r="G215" i="7"/>
  <c r="M212" i="6"/>
  <c r="L212" i="6"/>
  <c r="K212" i="6"/>
  <c r="N212" i="6"/>
  <c r="B216" i="6"/>
  <c r="C215" i="6"/>
  <c r="I214" i="6"/>
  <c r="J213" i="6"/>
  <c r="D214" i="6"/>
  <c r="G214" i="6"/>
  <c r="F214" i="6"/>
  <c r="E214" i="6"/>
  <c r="B211" i="5"/>
  <c r="C210" i="5"/>
  <c r="G209" i="5"/>
  <c r="F209" i="5"/>
  <c r="E209" i="5"/>
  <c r="D209" i="5"/>
  <c r="F212" i="8" l="1"/>
  <c r="E212" i="8"/>
  <c r="D212" i="8"/>
  <c r="G212" i="8"/>
  <c r="B214" i="8"/>
  <c r="C213" i="8"/>
  <c r="G216" i="7"/>
  <c r="E216" i="7"/>
  <c r="D216" i="7"/>
  <c r="F216" i="7"/>
  <c r="B218" i="7"/>
  <c r="C217" i="7"/>
  <c r="G215" i="6"/>
  <c r="F215" i="6"/>
  <c r="E215" i="6"/>
  <c r="D215" i="6"/>
  <c r="C216" i="6"/>
  <c r="B217" i="6"/>
  <c r="N213" i="6"/>
  <c r="M213" i="6"/>
  <c r="L213" i="6"/>
  <c r="K213" i="6"/>
  <c r="I215" i="6"/>
  <c r="J214" i="6"/>
  <c r="E210" i="5"/>
  <c r="D210" i="5"/>
  <c r="G210" i="5"/>
  <c r="F210" i="5"/>
  <c r="C211" i="5"/>
  <c r="B212" i="5"/>
  <c r="B215" i="8" l="1"/>
  <c r="C214" i="8"/>
  <c r="G213" i="8"/>
  <c r="F213" i="8"/>
  <c r="E213" i="8"/>
  <c r="D213" i="8"/>
  <c r="G217" i="7"/>
  <c r="F217" i="7"/>
  <c r="E217" i="7"/>
  <c r="D217" i="7"/>
  <c r="C218" i="7"/>
  <c r="B219" i="7"/>
  <c r="D216" i="6"/>
  <c r="G216" i="6"/>
  <c r="F216" i="6"/>
  <c r="E216" i="6"/>
  <c r="B218" i="6"/>
  <c r="C217" i="6"/>
  <c r="M214" i="6"/>
  <c r="L214" i="6"/>
  <c r="K214" i="6"/>
  <c r="N214" i="6"/>
  <c r="I216" i="6"/>
  <c r="J215" i="6"/>
  <c r="B213" i="5"/>
  <c r="C212" i="5"/>
  <c r="G211" i="5"/>
  <c r="F211" i="5"/>
  <c r="E211" i="5"/>
  <c r="D211" i="5"/>
  <c r="D214" i="8" l="1"/>
  <c r="G214" i="8"/>
  <c r="F214" i="8"/>
  <c r="E214" i="8"/>
  <c r="C215" i="8"/>
  <c r="B216" i="8"/>
  <c r="D218" i="7"/>
  <c r="G218" i="7"/>
  <c r="F218" i="7"/>
  <c r="E218" i="7"/>
  <c r="C219" i="7"/>
  <c r="B220" i="7"/>
  <c r="G217" i="6"/>
  <c r="F217" i="6"/>
  <c r="E217" i="6"/>
  <c r="D217" i="6"/>
  <c r="C218" i="6"/>
  <c r="B219" i="6"/>
  <c r="I217" i="6"/>
  <c r="J216" i="6"/>
  <c r="N215" i="6"/>
  <c r="M215" i="6"/>
  <c r="L215" i="6"/>
  <c r="K215" i="6"/>
  <c r="E212" i="5"/>
  <c r="D212" i="5"/>
  <c r="G212" i="5"/>
  <c r="F212" i="5"/>
  <c r="C213" i="5"/>
  <c r="B214" i="5"/>
  <c r="B217" i="8" l="1"/>
  <c r="C216" i="8"/>
  <c r="F215" i="8"/>
  <c r="D215" i="8"/>
  <c r="G215" i="8"/>
  <c r="E215" i="8"/>
  <c r="F219" i="7"/>
  <c r="E219" i="7"/>
  <c r="D219" i="7"/>
  <c r="G219" i="7"/>
  <c r="B221" i="7"/>
  <c r="C220" i="7"/>
  <c r="D218" i="6"/>
  <c r="G218" i="6"/>
  <c r="F218" i="6"/>
  <c r="E218" i="6"/>
  <c r="B220" i="6"/>
  <c r="C219" i="6"/>
  <c r="M216" i="6"/>
  <c r="L216" i="6"/>
  <c r="K216" i="6"/>
  <c r="N216" i="6"/>
  <c r="I218" i="6"/>
  <c r="J217" i="6"/>
  <c r="G213" i="5"/>
  <c r="F213" i="5"/>
  <c r="E213" i="5"/>
  <c r="D213" i="5"/>
  <c r="B215" i="5"/>
  <c r="C214" i="5"/>
  <c r="F216" i="8" l="1"/>
  <c r="E216" i="8"/>
  <c r="D216" i="8"/>
  <c r="G216" i="8"/>
  <c r="B218" i="8"/>
  <c r="C217" i="8"/>
  <c r="G220" i="7"/>
  <c r="E220" i="7"/>
  <c r="D220" i="7"/>
  <c r="F220" i="7"/>
  <c r="B222" i="7"/>
  <c r="C221" i="7"/>
  <c r="G219" i="6"/>
  <c r="F219" i="6"/>
  <c r="E219" i="6"/>
  <c r="D219" i="6"/>
  <c r="N217" i="6"/>
  <c r="M217" i="6"/>
  <c r="L217" i="6"/>
  <c r="K217" i="6"/>
  <c r="C220" i="6"/>
  <c r="B221" i="6"/>
  <c r="I219" i="6"/>
  <c r="J218" i="6"/>
  <c r="E214" i="5"/>
  <c r="D214" i="5"/>
  <c r="G214" i="5"/>
  <c r="F214" i="5"/>
  <c r="C215" i="5"/>
  <c r="B216" i="5"/>
  <c r="B219" i="8" l="1"/>
  <c r="C218" i="8"/>
  <c r="G217" i="8"/>
  <c r="F217" i="8"/>
  <c r="E217" i="8"/>
  <c r="D217" i="8"/>
  <c r="G221" i="7"/>
  <c r="F221" i="7"/>
  <c r="E221" i="7"/>
  <c r="D221" i="7"/>
  <c r="C222" i="7"/>
  <c r="B223" i="7"/>
  <c r="D220" i="6"/>
  <c r="G220" i="6"/>
  <c r="F220" i="6"/>
  <c r="E220" i="6"/>
  <c r="M218" i="6"/>
  <c r="L218" i="6"/>
  <c r="K218" i="6"/>
  <c r="N218" i="6"/>
  <c r="I220" i="6"/>
  <c r="J219" i="6"/>
  <c r="B222" i="6"/>
  <c r="C221" i="6"/>
  <c r="B217" i="5"/>
  <c r="C216" i="5"/>
  <c r="G215" i="5"/>
  <c r="F215" i="5"/>
  <c r="E215" i="5"/>
  <c r="D215" i="5"/>
  <c r="D218" i="8" l="1"/>
  <c r="G218" i="8"/>
  <c r="F218" i="8"/>
  <c r="E218" i="8"/>
  <c r="C219" i="8"/>
  <c r="B220" i="8"/>
  <c r="C223" i="7"/>
  <c r="B224" i="7"/>
  <c r="D222" i="7"/>
  <c r="G222" i="7"/>
  <c r="F222" i="7"/>
  <c r="E222" i="7"/>
  <c r="I221" i="6"/>
  <c r="J220" i="6"/>
  <c r="G221" i="6"/>
  <c r="F221" i="6"/>
  <c r="E221" i="6"/>
  <c r="D221" i="6"/>
  <c r="C222" i="6"/>
  <c r="B223" i="6"/>
  <c r="N219" i="6"/>
  <c r="M219" i="6"/>
  <c r="L219" i="6"/>
  <c r="K219" i="6"/>
  <c r="E216" i="5"/>
  <c r="D216" i="5"/>
  <c r="G216" i="5"/>
  <c r="F216" i="5"/>
  <c r="C217" i="5"/>
  <c r="B218" i="5"/>
  <c r="B221" i="8" l="1"/>
  <c r="C220" i="8"/>
  <c r="E219" i="8"/>
  <c r="G219" i="8"/>
  <c r="D219" i="8"/>
  <c r="F219" i="8"/>
  <c r="B225" i="7"/>
  <c r="C224" i="7"/>
  <c r="F223" i="7"/>
  <c r="E223" i="7"/>
  <c r="G223" i="7"/>
  <c r="D223" i="7"/>
  <c r="B224" i="6"/>
  <c r="C223" i="6"/>
  <c r="D222" i="6"/>
  <c r="G222" i="6"/>
  <c r="F222" i="6"/>
  <c r="E222" i="6"/>
  <c r="I222" i="6"/>
  <c r="J221" i="6"/>
  <c r="M220" i="6"/>
  <c r="L220" i="6"/>
  <c r="K220" i="6"/>
  <c r="N220" i="6"/>
  <c r="B219" i="5"/>
  <c r="C218" i="5"/>
  <c r="G217" i="5"/>
  <c r="F217" i="5"/>
  <c r="E217" i="5"/>
  <c r="D217" i="5"/>
  <c r="G220" i="8" l="1"/>
  <c r="F220" i="8"/>
  <c r="E220" i="8"/>
  <c r="D220" i="8"/>
  <c r="C221" i="8"/>
  <c r="B222" i="8"/>
  <c r="G224" i="7"/>
  <c r="E224" i="7"/>
  <c r="D224" i="7"/>
  <c r="F224" i="7"/>
  <c r="B226" i="7"/>
  <c r="C225" i="7"/>
  <c r="C224" i="6"/>
  <c r="B225" i="6"/>
  <c r="I223" i="6"/>
  <c r="J222" i="6"/>
  <c r="N221" i="6"/>
  <c r="M221" i="6"/>
  <c r="L221" i="6"/>
  <c r="K221" i="6"/>
  <c r="G223" i="6"/>
  <c r="F223" i="6"/>
  <c r="E223" i="6"/>
  <c r="D223" i="6"/>
  <c r="E218" i="5"/>
  <c r="D218" i="5"/>
  <c r="F218" i="5"/>
  <c r="G218" i="5"/>
  <c r="C219" i="5"/>
  <c r="B220" i="5"/>
  <c r="C222" i="8" l="1"/>
  <c r="B223" i="8"/>
  <c r="E221" i="8"/>
  <c r="G221" i="8"/>
  <c r="F221" i="8"/>
  <c r="D221" i="8"/>
  <c r="G225" i="7"/>
  <c r="F225" i="7"/>
  <c r="E225" i="7"/>
  <c r="D225" i="7"/>
  <c r="C226" i="7"/>
  <c r="B227" i="7"/>
  <c r="B226" i="6"/>
  <c r="C225" i="6"/>
  <c r="M222" i="6"/>
  <c r="L222" i="6"/>
  <c r="K222" i="6"/>
  <c r="N222" i="6"/>
  <c r="I224" i="6"/>
  <c r="J223" i="6"/>
  <c r="D224" i="6"/>
  <c r="G224" i="6"/>
  <c r="F224" i="6"/>
  <c r="E224" i="6"/>
  <c r="G219" i="5"/>
  <c r="F219" i="5"/>
  <c r="E219" i="5"/>
  <c r="D219" i="5"/>
  <c r="B221" i="5"/>
  <c r="C220" i="5"/>
  <c r="B224" i="8" l="1"/>
  <c r="C223" i="8"/>
  <c r="E222" i="8"/>
  <c r="D222" i="8"/>
  <c r="G222" i="8"/>
  <c r="F222" i="8"/>
  <c r="D226" i="7"/>
  <c r="G226" i="7"/>
  <c r="F226" i="7"/>
  <c r="E226" i="7"/>
  <c r="C227" i="7"/>
  <c r="B228" i="7"/>
  <c r="C226" i="6"/>
  <c r="B227" i="6"/>
  <c r="I225" i="6"/>
  <c r="J224" i="6"/>
  <c r="N223" i="6"/>
  <c r="M223" i="6"/>
  <c r="L223" i="6"/>
  <c r="K223" i="6"/>
  <c r="G225" i="6"/>
  <c r="F225" i="6"/>
  <c r="E225" i="6"/>
  <c r="D225" i="6"/>
  <c r="E220" i="5"/>
  <c r="D220" i="5"/>
  <c r="G220" i="5"/>
  <c r="F220" i="5"/>
  <c r="C221" i="5"/>
  <c r="B222" i="5"/>
  <c r="G223" i="8" l="1"/>
  <c r="F223" i="8"/>
  <c r="E223" i="8"/>
  <c r="D223" i="8"/>
  <c r="B225" i="8"/>
  <c r="C224" i="8"/>
  <c r="B229" i="7"/>
  <c r="C228" i="7"/>
  <c r="F227" i="7"/>
  <c r="E227" i="7"/>
  <c r="G227" i="7"/>
  <c r="D227" i="7"/>
  <c r="D226" i="6"/>
  <c r="G226" i="6"/>
  <c r="F226" i="6"/>
  <c r="E226" i="6"/>
  <c r="M224" i="6"/>
  <c r="L224" i="6"/>
  <c r="K224" i="6"/>
  <c r="N224" i="6"/>
  <c r="I226" i="6"/>
  <c r="J225" i="6"/>
  <c r="B228" i="6"/>
  <c r="C227" i="6"/>
  <c r="G221" i="5"/>
  <c r="F221" i="5"/>
  <c r="E221" i="5"/>
  <c r="D221" i="5"/>
  <c r="B223" i="5"/>
  <c r="C222" i="5"/>
  <c r="G224" i="8" l="1"/>
  <c r="F224" i="8"/>
  <c r="E224" i="8"/>
  <c r="D224" i="8"/>
  <c r="C225" i="8"/>
  <c r="B226" i="8"/>
  <c r="G228" i="7"/>
  <c r="E228" i="7"/>
  <c r="D228" i="7"/>
  <c r="F228" i="7"/>
  <c r="B230" i="7"/>
  <c r="C229" i="7"/>
  <c r="N225" i="6"/>
  <c r="M225" i="6"/>
  <c r="L225" i="6"/>
  <c r="K225" i="6"/>
  <c r="I227" i="6"/>
  <c r="J226" i="6"/>
  <c r="G227" i="6"/>
  <c r="F227" i="6"/>
  <c r="E227" i="6"/>
  <c r="D227" i="6"/>
  <c r="C228" i="6"/>
  <c r="B229" i="6"/>
  <c r="E222" i="5"/>
  <c r="D222" i="5"/>
  <c r="G222" i="5"/>
  <c r="F222" i="5"/>
  <c r="C223" i="5"/>
  <c r="B224" i="5"/>
  <c r="C226" i="8" l="1"/>
  <c r="B227" i="8"/>
  <c r="F225" i="8"/>
  <c r="D225" i="8"/>
  <c r="G225" i="8"/>
  <c r="E225" i="8"/>
  <c r="C230" i="7"/>
  <c r="B231" i="7"/>
  <c r="G229" i="7"/>
  <c r="F229" i="7"/>
  <c r="E229" i="7"/>
  <c r="D229" i="7"/>
  <c r="B230" i="6"/>
  <c r="C229" i="6"/>
  <c r="D228" i="6"/>
  <c r="G228" i="6"/>
  <c r="F228" i="6"/>
  <c r="E228" i="6"/>
  <c r="I228" i="6"/>
  <c r="J227" i="6"/>
  <c r="M226" i="6"/>
  <c r="L226" i="6"/>
  <c r="K226" i="6"/>
  <c r="N226" i="6"/>
  <c r="B225" i="5"/>
  <c r="C224" i="5"/>
  <c r="G223" i="5"/>
  <c r="F223" i="5"/>
  <c r="E223" i="5"/>
  <c r="D223" i="5"/>
  <c r="B228" i="8" l="1"/>
  <c r="C227" i="8"/>
  <c r="E226" i="8"/>
  <c r="D226" i="8"/>
  <c r="G226" i="8"/>
  <c r="F226" i="8"/>
  <c r="C231" i="7"/>
  <c r="B232" i="7"/>
  <c r="D230" i="7"/>
  <c r="G230" i="7"/>
  <c r="F230" i="7"/>
  <c r="E230" i="7"/>
  <c r="N227" i="6"/>
  <c r="M227" i="6"/>
  <c r="L227" i="6"/>
  <c r="K227" i="6"/>
  <c r="I229" i="6"/>
  <c r="J228" i="6"/>
  <c r="G229" i="6"/>
  <c r="F229" i="6"/>
  <c r="E229" i="6"/>
  <c r="D229" i="6"/>
  <c r="C230" i="6"/>
  <c r="B231" i="6"/>
  <c r="C225" i="5"/>
  <c r="B226" i="5"/>
  <c r="E224" i="5"/>
  <c r="D224" i="5"/>
  <c r="G224" i="5"/>
  <c r="F224" i="5"/>
  <c r="G227" i="8" l="1"/>
  <c r="F227" i="8"/>
  <c r="E227" i="8"/>
  <c r="D227" i="8"/>
  <c r="B229" i="8"/>
  <c r="C228" i="8"/>
  <c r="B233" i="7"/>
  <c r="C232" i="7"/>
  <c r="F231" i="7"/>
  <c r="E231" i="7"/>
  <c r="D231" i="7"/>
  <c r="G231" i="7"/>
  <c r="M228" i="6"/>
  <c r="L228" i="6"/>
  <c r="K228" i="6"/>
  <c r="N228" i="6"/>
  <c r="D230" i="6"/>
  <c r="G230" i="6"/>
  <c r="F230" i="6"/>
  <c r="E230" i="6"/>
  <c r="I230" i="6"/>
  <c r="J229" i="6"/>
  <c r="B232" i="6"/>
  <c r="C231" i="6"/>
  <c r="B227" i="5"/>
  <c r="C226" i="5"/>
  <c r="G225" i="5"/>
  <c r="F225" i="5"/>
  <c r="E225" i="5"/>
  <c r="D225" i="5"/>
  <c r="G228" i="8" l="1"/>
  <c r="F228" i="8"/>
  <c r="E228" i="8"/>
  <c r="D228" i="8"/>
  <c r="C229" i="8"/>
  <c r="B230" i="8"/>
  <c r="G232" i="7"/>
  <c r="E232" i="7"/>
  <c r="D232" i="7"/>
  <c r="F232" i="7"/>
  <c r="B234" i="7"/>
  <c r="C233" i="7"/>
  <c r="N229" i="6"/>
  <c r="M229" i="6"/>
  <c r="L229" i="6"/>
  <c r="K229" i="6"/>
  <c r="G231" i="6"/>
  <c r="F231" i="6"/>
  <c r="E231" i="6"/>
  <c r="D231" i="6"/>
  <c r="C232" i="6"/>
  <c r="B233" i="6"/>
  <c r="I231" i="6"/>
  <c r="J230" i="6"/>
  <c r="E226" i="5"/>
  <c r="D226" i="5"/>
  <c r="G226" i="5"/>
  <c r="F226" i="5"/>
  <c r="C227" i="5"/>
  <c r="B228" i="5"/>
  <c r="C230" i="8" l="1"/>
  <c r="B231" i="8"/>
  <c r="G229" i="8"/>
  <c r="E229" i="8"/>
  <c r="D229" i="8"/>
  <c r="F229" i="8"/>
  <c r="G233" i="7"/>
  <c r="F233" i="7"/>
  <c r="E233" i="7"/>
  <c r="D233" i="7"/>
  <c r="C234" i="7"/>
  <c r="B235" i="7"/>
  <c r="D232" i="6"/>
  <c r="G232" i="6"/>
  <c r="F232" i="6"/>
  <c r="E232" i="6"/>
  <c r="I232" i="6"/>
  <c r="J231" i="6"/>
  <c r="M230" i="6"/>
  <c r="L230" i="6"/>
  <c r="K230" i="6"/>
  <c r="N230" i="6"/>
  <c r="B234" i="6"/>
  <c r="C233" i="6"/>
  <c r="B229" i="5"/>
  <c r="C228" i="5"/>
  <c r="G227" i="5"/>
  <c r="F227" i="5"/>
  <c r="E227" i="5"/>
  <c r="D227" i="5"/>
  <c r="C231" i="8" l="1"/>
  <c r="B232" i="8"/>
  <c r="E230" i="8"/>
  <c r="D230" i="8"/>
  <c r="G230" i="8"/>
  <c r="F230" i="8"/>
  <c r="D234" i="7"/>
  <c r="G234" i="7"/>
  <c r="F234" i="7"/>
  <c r="E234" i="7"/>
  <c r="C235" i="7"/>
  <c r="B236" i="7"/>
  <c r="N231" i="6"/>
  <c r="M231" i="6"/>
  <c r="L231" i="6"/>
  <c r="K231" i="6"/>
  <c r="I233" i="6"/>
  <c r="J232" i="6"/>
  <c r="G233" i="6"/>
  <c r="F233" i="6"/>
  <c r="E233" i="6"/>
  <c r="D233" i="6"/>
  <c r="C234" i="6"/>
  <c r="B235" i="6"/>
  <c r="E228" i="5"/>
  <c r="D228" i="5"/>
  <c r="G228" i="5"/>
  <c r="F228" i="5"/>
  <c r="C229" i="5"/>
  <c r="B230" i="5"/>
  <c r="B233" i="8" l="1"/>
  <c r="C232" i="8"/>
  <c r="G231" i="8"/>
  <c r="F231" i="8"/>
  <c r="E231" i="8"/>
  <c r="D231" i="8"/>
  <c r="F235" i="7"/>
  <c r="E235" i="7"/>
  <c r="D235" i="7"/>
  <c r="G235" i="7"/>
  <c r="B237" i="7"/>
  <c r="C236" i="7"/>
  <c r="M232" i="6"/>
  <c r="L232" i="6"/>
  <c r="K232" i="6"/>
  <c r="N232" i="6"/>
  <c r="I234" i="6"/>
  <c r="J233" i="6"/>
  <c r="D234" i="6"/>
  <c r="G234" i="6"/>
  <c r="F234" i="6"/>
  <c r="E234" i="6"/>
  <c r="B236" i="6"/>
  <c r="C235" i="6"/>
  <c r="B231" i="5"/>
  <c r="C230" i="5"/>
  <c r="G229" i="5"/>
  <c r="F229" i="5"/>
  <c r="E229" i="5"/>
  <c r="D229" i="5"/>
  <c r="G232" i="8" l="1"/>
  <c r="F232" i="8"/>
  <c r="E232" i="8"/>
  <c r="D232" i="8"/>
  <c r="C233" i="8"/>
  <c r="B234" i="8"/>
  <c r="G236" i="7"/>
  <c r="E236" i="7"/>
  <c r="D236" i="7"/>
  <c r="F236" i="7"/>
  <c r="B238" i="7"/>
  <c r="C237" i="7"/>
  <c r="I235" i="6"/>
  <c r="J234" i="6"/>
  <c r="C236" i="6"/>
  <c r="B237" i="6"/>
  <c r="N233" i="6"/>
  <c r="M233" i="6"/>
  <c r="L233" i="6"/>
  <c r="K233" i="6"/>
  <c r="G235" i="6"/>
  <c r="F235" i="6"/>
  <c r="E235" i="6"/>
  <c r="D235" i="6"/>
  <c r="E230" i="5"/>
  <c r="D230" i="5"/>
  <c r="G230" i="5"/>
  <c r="F230" i="5"/>
  <c r="C231" i="5"/>
  <c r="B232" i="5"/>
  <c r="C234" i="8" l="1"/>
  <c r="B235" i="8"/>
  <c r="F233" i="8"/>
  <c r="E233" i="8"/>
  <c r="D233" i="8"/>
  <c r="G233" i="8"/>
  <c r="C238" i="7"/>
  <c r="B239" i="7"/>
  <c r="G237" i="7"/>
  <c r="F237" i="7"/>
  <c r="E237" i="7"/>
  <c r="D237" i="7"/>
  <c r="B238" i="6"/>
  <c r="C237" i="6"/>
  <c r="M234" i="6"/>
  <c r="L234" i="6"/>
  <c r="K234" i="6"/>
  <c r="N234" i="6"/>
  <c r="D236" i="6"/>
  <c r="G236" i="6"/>
  <c r="F236" i="6"/>
  <c r="E236" i="6"/>
  <c r="I236" i="6"/>
  <c r="J235" i="6"/>
  <c r="B233" i="5"/>
  <c r="C232" i="5"/>
  <c r="G231" i="5"/>
  <c r="F231" i="5"/>
  <c r="E231" i="5"/>
  <c r="D231" i="5"/>
  <c r="B236" i="8" l="1"/>
  <c r="C235" i="8"/>
  <c r="E234" i="8"/>
  <c r="D234" i="8"/>
  <c r="G234" i="8"/>
  <c r="F234" i="8"/>
  <c r="C239" i="7"/>
  <c r="B240" i="7"/>
  <c r="D238" i="7"/>
  <c r="G238" i="7"/>
  <c r="F238" i="7"/>
  <c r="E238" i="7"/>
  <c r="C238" i="6"/>
  <c r="B239" i="6"/>
  <c r="G237" i="6"/>
  <c r="F237" i="6"/>
  <c r="E237" i="6"/>
  <c r="D237" i="6"/>
  <c r="N235" i="6"/>
  <c r="M235" i="6"/>
  <c r="L235" i="6"/>
  <c r="K235" i="6"/>
  <c r="I237" i="6"/>
  <c r="J236" i="6"/>
  <c r="E232" i="5"/>
  <c r="D232" i="5"/>
  <c r="G232" i="5"/>
  <c r="F232" i="5"/>
  <c r="C233" i="5"/>
  <c r="B234" i="5"/>
  <c r="G235" i="8" l="1"/>
  <c r="F235" i="8"/>
  <c r="E235" i="8"/>
  <c r="D235" i="8"/>
  <c r="B237" i="8"/>
  <c r="C236" i="8"/>
  <c r="B241" i="7"/>
  <c r="C240" i="7"/>
  <c r="F239" i="7"/>
  <c r="E239" i="7"/>
  <c r="G239" i="7"/>
  <c r="D239" i="7"/>
  <c r="B240" i="6"/>
  <c r="C239" i="6"/>
  <c r="M236" i="6"/>
  <c r="L236" i="6"/>
  <c r="K236" i="6"/>
  <c r="N236" i="6"/>
  <c r="I238" i="6"/>
  <c r="J237" i="6"/>
  <c r="D238" i="6"/>
  <c r="G238" i="6"/>
  <c r="F238" i="6"/>
  <c r="E238" i="6"/>
  <c r="B235" i="5"/>
  <c r="C234" i="5"/>
  <c r="G233" i="5"/>
  <c r="F233" i="5"/>
  <c r="E233" i="5"/>
  <c r="D233" i="5"/>
  <c r="G236" i="8" l="1"/>
  <c r="D236" i="8"/>
  <c r="F236" i="8"/>
  <c r="E236" i="8"/>
  <c r="C237" i="8"/>
  <c r="B238" i="8"/>
  <c r="G240" i="7"/>
  <c r="E240" i="7"/>
  <c r="D240" i="7"/>
  <c r="F240" i="7"/>
  <c r="B242" i="7"/>
  <c r="C241" i="7"/>
  <c r="I239" i="6"/>
  <c r="J238" i="6"/>
  <c r="G239" i="6"/>
  <c r="F239" i="6"/>
  <c r="E239" i="6"/>
  <c r="D239" i="6"/>
  <c r="N237" i="6"/>
  <c r="M237" i="6"/>
  <c r="L237" i="6"/>
  <c r="K237" i="6"/>
  <c r="C240" i="6"/>
  <c r="B241" i="6"/>
  <c r="E234" i="5"/>
  <c r="D234" i="5"/>
  <c r="G234" i="5"/>
  <c r="F234" i="5"/>
  <c r="C235" i="5"/>
  <c r="B236" i="5"/>
  <c r="C238" i="8" l="1"/>
  <c r="B239" i="8"/>
  <c r="G237" i="8"/>
  <c r="F237" i="8"/>
  <c r="E237" i="8"/>
  <c r="D237" i="8"/>
  <c r="G241" i="7"/>
  <c r="F241" i="7"/>
  <c r="E241" i="7"/>
  <c r="D241" i="7"/>
  <c r="C242" i="7"/>
  <c r="B243" i="7"/>
  <c r="B242" i="6"/>
  <c r="C241" i="6"/>
  <c r="M238" i="6"/>
  <c r="L238" i="6"/>
  <c r="K238" i="6"/>
  <c r="N238" i="6"/>
  <c r="D240" i="6"/>
  <c r="G240" i="6"/>
  <c r="F240" i="6"/>
  <c r="E240" i="6"/>
  <c r="I240" i="6"/>
  <c r="J239" i="6"/>
  <c r="G235" i="5"/>
  <c r="F235" i="5"/>
  <c r="E235" i="5"/>
  <c r="D235" i="5"/>
  <c r="B237" i="5"/>
  <c r="C236" i="5"/>
  <c r="B240" i="8" l="1"/>
  <c r="C239" i="8"/>
  <c r="E238" i="8"/>
  <c r="D238" i="8"/>
  <c r="F238" i="8"/>
  <c r="G238" i="8"/>
  <c r="C243" i="7"/>
  <c r="B244" i="7"/>
  <c r="D242" i="7"/>
  <c r="G242" i="7"/>
  <c r="F242" i="7"/>
  <c r="E242" i="7"/>
  <c r="C242" i="6"/>
  <c r="B243" i="6"/>
  <c r="N239" i="6"/>
  <c r="M239" i="6"/>
  <c r="L239" i="6"/>
  <c r="K239" i="6"/>
  <c r="I241" i="6"/>
  <c r="J240" i="6"/>
  <c r="G241" i="6"/>
  <c r="F241" i="6"/>
  <c r="E241" i="6"/>
  <c r="D241" i="6"/>
  <c r="G236" i="5"/>
  <c r="E236" i="5"/>
  <c r="D236" i="5"/>
  <c r="F236" i="5"/>
  <c r="C237" i="5"/>
  <c r="B238" i="5"/>
  <c r="G239" i="8" l="1"/>
  <c r="F239" i="8"/>
  <c r="E239" i="8"/>
  <c r="D239" i="8"/>
  <c r="B241" i="8"/>
  <c r="C240" i="8"/>
  <c r="B245" i="7"/>
  <c r="C244" i="7"/>
  <c r="F243" i="7"/>
  <c r="E243" i="7"/>
  <c r="G243" i="7"/>
  <c r="D243" i="7"/>
  <c r="I242" i="6"/>
  <c r="J241" i="6"/>
  <c r="M240" i="6"/>
  <c r="L240" i="6"/>
  <c r="K240" i="6"/>
  <c r="N240" i="6"/>
  <c r="B244" i="6"/>
  <c r="C243" i="6"/>
  <c r="D242" i="6"/>
  <c r="G242" i="6"/>
  <c r="F242" i="6"/>
  <c r="E242" i="6"/>
  <c r="G237" i="5"/>
  <c r="F237" i="5"/>
  <c r="E237" i="5"/>
  <c r="D237" i="5"/>
  <c r="C238" i="5"/>
  <c r="B239" i="5"/>
  <c r="G240" i="8" l="1"/>
  <c r="E240" i="8"/>
  <c r="F240" i="8"/>
  <c r="D240" i="8"/>
  <c r="C241" i="8"/>
  <c r="B242" i="8"/>
  <c r="G244" i="7"/>
  <c r="E244" i="7"/>
  <c r="D244" i="7"/>
  <c r="F244" i="7"/>
  <c r="B246" i="7"/>
  <c r="C245" i="7"/>
  <c r="G243" i="6"/>
  <c r="F243" i="6"/>
  <c r="E243" i="6"/>
  <c r="D243" i="6"/>
  <c r="N241" i="6"/>
  <c r="M241" i="6"/>
  <c r="L241" i="6"/>
  <c r="K241" i="6"/>
  <c r="C244" i="6"/>
  <c r="B245" i="6"/>
  <c r="I243" i="6"/>
  <c r="J242" i="6"/>
  <c r="C239" i="5"/>
  <c r="B240" i="5"/>
  <c r="E238" i="5"/>
  <c r="D238" i="5"/>
  <c r="G238" i="5"/>
  <c r="F238" i="5"/>
  <c r="C242" i="8" l="1"/>
  <c r="B243" i="8"/>
  <c r="G241" i="8"/>
  <c r="F241" i="8"/>
  <c r="E241" i="8"/>
  <c r="D241" i="8"/>
  <c r="G245" i="7"/>
  <c r="F245" i="7"/>
  <c r="E245" i="7"/>
  <c r="D245" i="7"/>
  <c r="C246" i="7"/>
  <c r="B247" i="7"/>
  <c r="M242" i="6"/>
  <c r="L242" i="6"/>
  <c r="K242" i="6"/>
  <c r="N242" i="6"/>
  <c r="I244" i="6"/>
  <c r="J243" i="6"/>
  <c r="B246" i="6"/>
  <c r="C245" i="6"/>
  <c r="D244" i="6"/>
  <c r="G244" i="6"/>
  <c r="F244" i="6"/>
  <c r="E244" i="6"/>
  <c r="B241" i="5"/>
  <c r="C240" i="5"/>
  <c r="G239" i="5"/>
  <c r="F239" i="5"/>
  <c r="E239" i="5"/>
  <c r="D239" i="5"/>
  <c r="B244" i="8" l="1"/>
  <c r="C243" i="8"/>
  <c r="E242" i="8"/>
  <c r="D242" i="8"/>
  <c r="G242" i="8"/>
  <c r="F242" i="8"/>
  <c r="D246" i="7"/>
  <c r="G246" i="7"/>
  <c r="F246" i="7"/>
  <c r="E246" i="7"/>
  <c r="C247" i="7"/>
  <c r="B248" i="7"/>
  <c r="G245" i="6"/>
  <c r="F245" i="6"/>
  <c r="E245" i="6"/>
  <c r="D245" i="6"/>
  <c r="N243" i="6"/>
  <c r="M243" i="6"/>
  <c r="L243" i="6"/>
  <c r="K243" i="6"/>
  <c r="C246" i="6"/>
  <c r="B247" i="6"/>
  <c r="I245" i="6"/>
  <c r="J244" i="6"/>
  <c r="G240" i="5"/>
  <c r="E240" i="5"/>
  <c r="D240" i="5"/>
  <c r="F240" i="5"/>
  <c r="C241" i="5"/>
  <c r="B242" i="5"/>
  <c r="G243" i="8" l="1"/>
  <c r="F243" i="8"/>
  <c r="E243" i="8"/>
  <c r="D243" i="8"/>
  <c r="B245" i="8"/>
  <c r="C244" i="8"/>
  <c r="F247" i="7"/>
  <c r="E247" i="7"/>
  <c r="D247" i="7"/>
  <c r="G247" i="7"/>
  <c r="B249" i="7"/>
  <c r="C248" i="7"/>
  <c r="I246" i="6"/>
  <c r="J245" i="6"/>
  <c r="D246" i="6"/>
  <c r="G246" i="6"/>
  <c r="F246" i="6"/>
  <c r="E246" i="6"/>
  <c r="M244" i="6"/>
  <c r="L244" i="6"/>
  <c r="K244" i="6"/>
  <c r="N244" i="6"/>
  <c r="B248" i="6"/>
  <c r="C247" i="6"/>
  <c r="C242" i="5"/>
  <c r="B243" i="5"/>
  <c r="G241" i="5"/>
  <c r="F241" i="5"/>
  <c r="E241" i="5"/>
  <c r="D241" i="5"/>
  <c r="G244" i="8" l="1"/>
  <c r="F244" i="8"/>
  <c r="D244" i="8"/>
  <c r="E244" i="8"/>
  <c r="C245" i="8"/>
  <c r="B246" i="8"/>
  <c r="B250" i="7"/>
  <c r="C249" i="7"/>
  <c r="G248" i="7"/>
  <c r="E248" i="7"/>
  <c r="D248" i="7"/>
  <c r="F248" i="7"/>
  <c r="C248" i="6"/>
  <c r="B249" i="6"/>
  <c r="I247" i="6"/>
  <c r="J246" i="6"/>
  <c r="G247" i="6"/>
  <c r="F247" i="6"/>
  <c r="E247" i="6"/>
  <c r="D247" i="6"/>
  <c r="N245" i="6"/>
  <c r="M245" i="6"/>
  <c r="L245" i="6"/>
  <c r="K245" i="6"/>
  <c r="C243" i="5"/>
  <c r="B244" i="5"/>
  <c r="E242" i="5"/>
  <c r="D242" i="5"/>
  <c r="G242" i="5"/>
  <c r="F242" i="5"/>
  <c r="C246" i="8" l="1"/>
  <c r="B247" i="8"/>
  <c r="G245" i="8"/>
  <c r="F245" i="8"/>
  <c r="E245" i="8"/>
  <c r="D245" i="8"/>
  <c r="G249" i="7"/>
  <c r="F249" i="7"/>
  <c r="E249" i="7"/>
  <c r="D249" i="7"/>
  <c r="C250" i="7"/>
  <c r="B251" i="7"/>
  <c r="M246" i="6"/>
  <c r="L246" i="6"/>
  <c r="K246" i="6"/>
  <c r="N246" i="6"/>
  <c r="I248" i="6"/>
  <c r="J247" i="6"/>
  <c r="B250" i="6"/>
  <c r="C249" i="6"/>
  <c r="D248" i="6"/>
  <c r="G248" i="6"/>
  <c r="F248" i="6"/>
  <c r="E248" i="6"/>
  <c r="B245" i="5"/>
  <c r="C244" i="5"/>
  <c r="G243" i="5"/>
  <c r="F243" i="5"/>
  <c r="E243" i="5"/>
  <c r="D243" i="5"/>
  <c r="B248" i="8" l="1"/>
  <c r="C247" i="8"/>
  <c r="E246" i="8"/>
  <c r="D246" i="8"/>
  <c r="F246" i="8"/>
  <c r="G246" i="8"/>
  <c r="C251" i="7"/>
  <c r="B252" i="7"/>
  <c r="D250" i="7"/>
  <c r="G250" i="7"/>
  <c r="F250" i="7"/>
  <c r="E250" i="7"/>
  <c r="G249" i="6"/>
  <c r="F249" i="6"/>
  <c r="E249" i="6"/>
  <c r="D249" i="6"/>
  <c r="C250" i="6"/>
  <c r="B251" i="6"/>
  <c r="I249" i="6"/>
  <c r="J248" i="6"/>
  <c r="N247" i="6"/>
  <c r="M247" i="6"/>
  <c r="L247" i="6"/>
  <c r="K247" i="6"/>
  <c r="G244" i="5"/>
  <c r="E244" i="5"/>
  <c r="D244" i="5"/>
  <c r="F244" i="5"/>
  <c r="C245" i="5"/>
  <c r="B246" i="5"/>
  <c r="G247" i="8" l="1"/>
  <c r="F247" i="8"/>
  <c r="E247" i="8"/>
  <c r="D247" i="8"/>
  <c r="B249" i="8"/>
  <c r="C248" i="8"/>
  <c r="B253" i="7"/>
  <c r="C252" i="7"/>
  <c r="F251" i="7"/>
  <c r="E251" i="7"/>
  <c r="D251" i="7"/>
  <c r="G251" i="7"/>
  <c r="B252" i="6"/>
  <c r="C251" i="6"/>
  <c r="I250" i="6"/>
  <c r="J249" i="6"/>
  <c r="D250" i="6"/>
  <c r="G250" i="6"/>
  <c r="F250" i="6"/>
  <c r="E250" i="6"/>
  <c r="M248" i="6"/>
  <c r="L248" i="6"/>
  <c r="K248" i="6"/>
  <c r="N248" i="6"/>
  <c r="C246" i="5"/>
  <c r="B247" i="5"/>
  <c r="G245" i="5"/>
  <c r="F245" i="5"/>
  <c r="E245" i="5"/>
  <c r="D245" i="5"/>
  <c r="G248" i="8" l="1"/>
  <c r="E248" i="8"/>
  <c r="D248" i="8"/>
  <c r="F248" i="8"/>
  <c r="C249" i="8"/>
  <c r="B250" i="8"/>
  <c r="G252" i="7"/>
  <c r="E252" i="7"/>
  <c r="D252" i="7"/>
  <c r="F252" i="7"/>
  <c r="B254" i="7"/>
  <c r="C253" i="7"/>
  <c r="N249" i="6"/>
  <c r="M249" i="6"/>
  <c r="L249" i="6"/>
  <c r="K249" i="6"/>
  <c r="I251" i="6"/>
  <c r="J250" i="6"/>
  <c r="G251" i="6"/>
  <c r="F251" i="6"/>
  <c r="E251" i="6"/>
  <c r="D251" i="6"/>
  <c r="C252" i="6"/>
  <c r="B253" i="6"/>
  <c r="C247" i="5"/>
  <c r="B248" i="5"/>
  <c r="E246" i="5"/>
  <c r="D246" i="5"/>
  <c r="G246" i="5"/>
  <c r="F246" i="5"/>
  <c r="C250" i="8" l="1"/>
  <c r="B251" i="8"/>
  <c r="D249" i="8"/>
  <c r="G249" i="8"/>
  <c r="F249" i="8"/>
  <c r="E249" i="8"/>
  <c r="C254" i="7"/>
  <c r="B255" i="7"/>
  <c r="G253" i="7"/>
  <c r="F253" i="7"/>
  <c r="E253" i="7"/>
  <c r="D253" i="7"/>
  <c r="I252" i="6"/>
  <c r="J251" i="6"/>
  <c r="M250" i="6"/>
  <c r="L250" i="6"/>
  <c r="K250" i="6"/>
  <c r="N250" i="6"/>
  <c r="B254" i="6"/>
  <c r="C253" i="6"/>
  <c r="D252" i="6"/>
  <c r="G252" i="6"/>
  <c r="F252" i="6"/>
  <c r="E252" i="6"/>
  <c r="B249" i="5"/>
  <c r="C248" i="5"/>
  <c r="G247" i="5"/>
  <c r="F247" i="5"/>
  <c r="E247" i="5"/>
  <c r="D247" i="5"/>
  <c r="C251" i="8" l="1"/>
  <c r="B252" i="8"/>
  <c r="E250" i="8"/>
  <c r="D250" i="8"/>
  <c r="G250" i="8"/>
  <c r="F250" i="8"/>
  <c r="C255" i="7"/>
  <c r="B256" i="7"/>
  <c r="D254" i="7"/>
  <c r="G254" i="7"/>
  <c r="F254" i="7"/>
  <c r="E254" i="7"/>
  <c r="C254" i="6"/>
  <c r="B255" i="6"/>
  <c r="G253" i="6"/>
  <c r="F253" i="6"/>
  <c r="E253" i="6"/>
  <c r="D253" i="6"/>
  <c r="N251" i="6"/>
  <c r="M251" i="6"/>
  <c r="L251" i="6"/>
  <c r="K251" i="6"/>
  <c r="I253" i="6"/>
  <c r="J252" i="6"/>
  <c r="C249" i="5"/>
  <c r="B250" i="5"/>
  <c r="G248" i="5"/>
  <c r="E248" i="5"/>
  <c r="D248" i="5"/>
  <c r="F248" i="5"/>
  <c r="B253" i="8" l="1"/>
  <c r="C252" i="8"/>
  <c r="G251" i="8"/>
  <c r="F251" i="8"/>
  <c r="E251" i="8"/>
  <c r="D251" i="8"/>
  <c r="B257" i="7"/>
  <c r="C256" i="7"/>
  <c r="F255" i="7"/>
  <c r="E255" i="7"/>
  <c r="G255" i="7"/>
  <c r="D255" i="7"/>
  <c r="I254" i="6"/>
  <c r="J253" i="6"/>
  <c r="B256" i="6"/>
  <c r="C255" i="6"/>
  <c r="M252" i="6"/>
  <c r="L252" i="6"/>
  <c r="K252" i="6"/>
  <c r="N252" i="6"/>
  <c r="D254" i="6"/>
  <c r="G254" i="6"/>
  <c r="F254" i="6"/>
  <c r="E254" i="6"/>
  <c r="C250" i="5"/>
  <c r="B251" i="5"/>
  <c r="G249" i="5"/>
  <c r="F249" i="5"/>
  <c r="E249" i="5"/>
  <c r="D249" i="5"/>
  <c r="G252" i="8" l="1"/>
  <c r="F252" i="8"/>
  <c r="E252" i="8"/>
  <c r="D252" i="8"/>
  <c r="C253" i="8"/>
  <c r="B254" i="8"/>
  <c r="G256" i="7"/>
  <c r="E256" i="7"/>
  <c r="D256" i="7"/>
  <c r="F256" i="7"/>
  <c r="B258" i="7"/>
  <c r="C257" i="7"/>
  <c r="C256" i="6"/>
  <c r="B257" i="6"/>
  <c r="G255" i="6"/>
  <c r="F255" i="6"/>
  <c r="E255" i="6"/>
  <c r="D255" i="6"/>
  <c r="N253" i="6"/>
  <c r="M253" i="6"/>
  <c r="L253" i="6"/>
  <c r="K253" i="6"/>
  <c r="I255" i="6"/>
  <c r="J254" i="6"/>
  <c r="E250" i="5"/>
  <c r="D250" i="5"/>
  <c r="G250" i="5"/>
  <c r="F250" i="5"/>
  <c r="C251" i="5"/>
  <c r="B252" i="5"/>
  <c r="C254" i="8" l="1"/>
  <c r="B255" i="8"/>
  <c r="E253" i="8"/>
  <c r="D253" i="8"/>
  <c r="G253" i="8"/>
  <c r="F253" i="8"/>
  <c r="G257" i="7"/>
  <c r="F257" i="7"/>
  <c r="E257" i="7"/>
  <c r="D257" i="7"/>
  <c r="C258" i="7"/>
  <c r="B259" i="7"/>
  <c r="M254" i="6"/>
  <c r="L254" i="6"/>
  <c r="K254" i="6"/>
  <c r="N254" i="6"/>
  <c r="I256" i="6"/>
  <c r="J255" i="6"/>
  <c r="B258" i="6"/>
  <c r="C257" i="6"/>
  <c r="D256" i="6"/>
  <c r="G256" i="6"/>
  <c r="F256" i="6"/>
  <c r="E256" i="6"/>
  <c r="G251" i="5"/>
  <c r="F251" i="5"/>
  <c r="E251" i="5"/>
  <c r="D251" i="5"/>
  <c r="B253" i="5"/>
  <c r="C252" i="5"/>
  <c r="B256" i="8" l="1"/>
  <c r="C255" i="8"/>
  <c r="E254" i="8"/>
  <c r="D254" i="8"/>
  <c r="G254" i="8"/>
  <c r="F254" i="8"/>
  <c r="D258" i="7"/>
  <c r="G258" i="7"/>
  <c r="F258" i="7"/>
  <c r="E258" i="7"/>
  <c r="C259" i="7"/>
  <c r="B260" i="7"/>
  <c r="N255" i="6"/>
  <c r="M255" i="6"/>
  <c r="L255" i="6"/>
  <c r="K255" i="6"/>
  <c r="G257" i="6"/>
  <c r="F257" i="6"/>
  <c r="E257" i="6"/>
  <c r="D257" i="6"/>
  <c r="C258" i="6"/>
  <c r="B259" i="6"/>
  <c r="I257" i="6"/>
  <c r="J256" i="6"/>
  <c r="G252" i="5"/>
  <c r="E252" i="5"/>
  <c r="D252" i="5"/>
  <c r="F252" i="5"/>
  <c r="C253" i="5"/>
  <c r="B254" i="5"/>
  <c r="G255" i="8" l="1"/>
  <c r="F255" i="8"/>
  <c r="E255" i="8"/>
  <c r="D255" i="8"/>
  <c r="B257" i="8"/>
  <c r="C256" i="8"/>
  <c r="B261" i="7"/>
  <c r="C260" i="7"/>
  <c r="F259" i="7"/>
  <c r="E259" i="7"/>
  <c r="G259" i="7"/>
  <c r="D259" i="7"/>
  <c r="M256" i="6"/>
  <c r="L256" i="6"/>
  <c r="K256" i="6"/>
  <c r="N256" i="6"/>
  <c r="I258" i="6"/>
  <c r="J257" i="6"/>
  <c r="B260" i="6"/>
  <c r="C259" i="6"/>
  <c r="D258" i="6"/>
  <c r="G258" i="6"/>
  <c r="F258" i="6"/>
  <c r="E258" i="6"/>
  <c r="G253" i="5"/>
  <c r="F253" i="5"/>
  <c r="E253" i="5"/>
  <c r="D253" i="5"/>
  <c r="C254" i="5"/>
  <c r="B255" i="5"/>
  <c r="C257" i="8" l="1"/>
  <c r="B258" i="8"/>
  <c r="G256" i="8"/>
  <c r="F256" i="8"/>
  <c r="E256" i="8"/>
  <c r="D256" i="8"/>
  <c r="G260" i="7"/>
  <c r="E260" i="7"/>
  <c r="D260" i="7"/>
  <c r="F260" i="7"/>
  <c r="B262" i="7"/>
  <c r="C261" i="7"/>
  <c r="G259" i="6"/>
  <c r="F259" i="6"/>
  <c r="E259" i="6"/>
  <c r="D259" i="6"/>
  <c r="C260" i="6"/>
  <c r="B261" i="6"/>
  <c r="I259" i="6"/>
  <c r="J258" i="6"/>
  <c r="N257" i="6"/>
  <c r="M257" i="6"/>
  <c r="L257" i="6"/>
  <c r="K257" i="6"/>
  <c r="C255" i="5"/>
  <c r="B256" i="5"/>
  <c r="E254" i="5"/>
  <c r="D254" i="5"/>
  <c r="G254" i="5"/>
  <c r="F254" i="5"/>
  <c r="C258" i="8" l="1"/>
  <c r="B259" i="8"/>
  <c r="D257" i="8"/>
  <c r="F257" i="8"/>
  <c r="E257" i="8"/>
  <c r="G257" i="8"/>
  <c r="C262" i="7"/>
  <c r="B263" i="7"/>
  <c r="G261" i="7"/>
  <c r="F261" i="7"/>
  <c r="E261" i="7"/>
  <c r="D261" i="7"/>
  <c r="M258" i="6"/>
  <c r="L258" i="6"/>
  <c r="K258" i="6"/>
  <c r="N258" i="6"/>
  <c r="B262" i="6"/>
  <c r="C261" i="6"/>
  <c r="I260" i="6"/>
  <c r="J259" i="6"/>
  <c r="D260" i="6"/>
  <c r="G260" i="6"/>
  <c r="F260" i="6"/>
  <c r="E260" i="6"/>
  <c r="B257" i="5"/>
  <c r="C256" i="5"/>
  <c r="G255" i="5"/>
  <c r="F255" i="5"/>
  <c r="E255" i="5"/>
  <c r="D255" i="5"/>
  <c r="B260" i="8" l="1"/>
  <c r="C259" i="8"/>
  <c r="F258" i="8"/>
  <c r="E258" i="8"/>
  <c r="D258" i="8"/>
  <c r="G258" i="8"/>
  <c r="C263" i="7"/>
  <c r="B264" i="7"/>
  <c r="D262" i="7"/>
  <c r="G262" i="7"/>
  <c r="F262" i="7"/>
  <c r="E262" i="7"/>
  <c r="I261" i="6"/>
  <c r="J260" i="6"/>
  <c r="D261" i="6"/>
  <c r="G261" i="6"/>
  <c r="F261" i="6"/>
  <c r="E261" i="6"/>
  <c r="B263" i="6"/>
  <c r="C262" i="6"/>
  <c r="N259" i="6"/>
  <c r="M259" i="6"/>
  <c r="L259" i="6"/>
  <c r="K259" i="6"/>
  <c r="C257" i="5"/>
  <c r="B258" i="5"/>
  <c r="G256" i="5"/>
  <c r="E256" i="5"/>
  <c r="D256" i="5"/>
  <c r="F256" i="5"/>
  <c r="G259" i="8" l="1"/>
  <c r="F259" i="8"/>
  <c r="E259" i="8"/>
  <c r="D259" i="8"/>
  <c r="B261" i="8"/>
  <c r="C260" i="8"/>
  <c r="B265" i="7"/>
  <c r="C264" i="7"/>
  <c r="F263" i="7"/>
  <c r="E263" i="7"/>
  <c r="D263" i="7"/>
  <c r="G263" i="7"/>
  <c r="C263" i="6"/>
  <c r="B264" i="6"/>
  <c r="M260" i="6"/>
  <c r="L260" i="6"/>
  <c r="K260" i="6"/>
  <c r="N260" i="6"/>
  <c r="F262" i="6"/>
  <c r="E262" i="6"/>
  <c r="D262" i="6"/>
  <c r="G262" i="6"/>
  <c r="I262" i="6"/>
  <c r="J261" i="6"/>
  <c r="C258" i="5"/>
  <c r="B259" i="5"/>
  <c r="G257" i="5"/>
  <c r="F257" i="5"/>
  <c r="E257" i="5"/>
  <c r="D257" i="5"/>
  <c r="G260" i="8" l="1"/>
  <c r="F260" i="8"/>
  <c r="D260" i="8"/>
  <c r="E260" i="8"/>
  <c r="C261" i="8"/>
  <c r="B262" i="8"/>
  <c r="G264" i="7"/>
  <c r="E264" i="7"/>
  <c r="D264" i="7"/>
  <c r="F264" i="7"/>
  <c r="C265" i="7"/>
  <c r="B266" i="7"/>
  <c r="M261" i="6"/>
  <c r="N261" i="6"/>
  <c r="L261" i="6"/>
  <c r="K261" i="6"/>
  <c r="I263" i="6"/>
  <c r="J262" i="6"/>
  <c r="B265" i="6"/>
  <c r="C264" i="6"/>
  <c r="D263" i="6"/>
  <c r="G263" i="6"/>
  <c r="F263" i="6"/>
  <c r="E263" i="6"/>
  <c r="E258" i="5"/>
  <c r="D258" i="5"/>
  <c r="G258" i="5"/>
  <c r="F258" i="5"/>
  <c r="C259" i="5"/>
  <c r="B260" i="5"/>
  <c r="C262" i="8" l="1"/>
  <c r="B263" i="8"/>
  <c r="D261" i="8"/>
  <c r="G261" i="8"/>
  <c r="F261" i="8"/>
  <c r="E261" i="8"/>
  <c r="B267" i="7"/>
  <c r="C266" i="7"/>
  <c r="G265" i="7"/>
  <c r="F265" i="7"/>
  <c r="E265" i="7"/>
  <c r="D265" i="7"/>
  <c r="B266" i="6"/>
  <c r="C265" i="6"/>
  <c r="I264" i="6"/>
  <c r="J263" i="6"/>
  <c r="N262" i="6"/>
  <c r="M262" i="6"/>
  <c r="L262" i="6"/>
  <c r="K262" i="6"/>
  <c r="G264" i="6"/>
  <c r="F264" i="6"/>
  <c r="E264" i="6"/>
  <c r="D264" i="6"/>
  <c r="B261" i="5"/>
  <c r="C260" i="5"/>
  <c r="G259" i="5"/>
  <c r="F259" i="5"/>
  <c r="E259" i="5"/>
  <c r="D259" i="5"/>
  <c r="C263" i="8" l="1"/>
  <c r="B264" i="8"/>
  <c r="G262" i="8"/>
  <c r="F262" i="8"/>
  <c r="E262" i="8"/>
  <c r="D262" i="8"/>
  <c r="G266" i="7"/>
  <c r="F266" i="7"/>
  <c r="E266" i="7"/>
  <c r="D266" i="7"/>
  <c r="C267" i="7"/>
  <c r="B268" i="7"/>
  <c r="M263" i="6"/>
  <c r="N263" i="6"/>
  <c r="L263" i="6"/>
  <c r="K263" i="6"/>
  <c r="J264" i="6"/>
  <c r="I265" i="6"/>
  <c r="D265" i="6"/>
  <c r="G265" i="6"/>
  <c r="F265" i="6"/>
  <c r="E265" i="6"/>
  <c r="C266" i="6"/>
  <c r="B267" i="6"/>
  <c r="C261" i="5"/>
  <c r="B262" i="5"/>
  <c r="G260" i="5"/>
  <c r="E260" i="5"/>
  <c r="D260" i="5"/>
  <c r="F260" i="5"/>
  <c r="C264" i="8" l="1"/>
  <c r="B265" i="8"/>
  <c r="D263" i="8"/>
  <c r="G263" i="8"/>
  <c r="E263" i="8"/>
  <c r="F263" i="8"/>
  <c r="G267" i="7"/>
  <c r="F267" i="7"/>
  <c r="E267" i="7"/>
  <c r="D267" i="7"/>
  <c r="C268" i="7"/>
  <c r="B269" i="7"/>
  <c r="I266" i="6"/>
  <c r="J265" i="6"/>
  <c r="B268" i="6"/>
  <c r="C267" i="6"/>
  <c r="D266" i="6"/>
  <c r="G266" i="6"/>
  <c r="F266" i="6"/>
  <c r="E266" i="6"/>
  <c r="K264" i="6"/>
  <c r="N264" i="6"/>
  <c r="M264" i="6"/>
  <c r="L264" i="6"/>
  <c r="B263" i="5"/>
  <c r="C262" i="5"/>
  <c r="D261" i="5"/>
  <c r="G261" i="5"/>
  <c r="F261" i="5"/>
  <c r="E261" i="5"/>
  <c r="B266" i="8" l="1"/>
  <c r="C265" i="8"/>
  <c r="F264" i="8"/>
  <c r="E264" i="8"/>
  <c r="G264" i="8"/>
  <c r="D264" i="8"/>
  <c r="C269" i="7"/>
  <c r="B270" i="7"/>
  <c r="E268" i="7"/>
  <c r="D268" i="7"/>
  <c r="F268" i="7"/>
  <c r="G268" i="7"/>
  <c r="B269" i="6"/>
  <c r="C268" i="6"/>
  <c r="D267" i="6"/>
  <c r="G267" i="6"/>
  <c r="F267" i="6"/>
  <c r="E267" i="6"/>
  <c r="M265" i="6"/>
  <c r="N265" i="6"/>
  <c r="L265" i="6"/>
  <c r="K265" i="6"/>
  <c r="I267" i="6"/>
  <c r="J266" i="6"/>
  <c r="B264" i="5"/>
  <c r="C263" i="5"/>
  <c r="D262" i="5"/>
  <c r="G262" i="5"/>
  <c r="F262" i="5"/>
  <c r="E262" i="5"/>
  <c r="G265" i="8" l="1"/>
  <c r="E265" i="8"/>
  <c r="F265" i="8"/>
  <c r="D265" i="8"/>
  <c r="B267" i="8"/>
  <c r="C266" i="8"/>
  <c r="B271" i="7"/>
  <c r="C270" i="7"/>
  <c r="G269" i="7"/>
  <c r="F269" i="7"/>
  <c r="E269" i="7"/>
  <c r="D269" i="7"/>
  <c r="N266" i="6"/>
  <c r="M266" i="6"/>
  <c r="L266" i="6"/>
  <c r="K266" i="6"/>
  <c r="F268" i="6"/>
  <c r="G268" i="6"/>
  <c r="E268" i="6"/>
  <c r="D268" i="6"/>
  <c r="I268" i="6"/>
  <c r="J267" i="6"/>
  <c r="B270" i="6"/>
  <c r="C269" i="6"/>
  <c r="F263" i="5"/>
  <c r="E263" i="5"/>
  <c r="D263" i="5"/>
  <c r="G263" i="5"/>
  <c r="B265" i="5"/>
  <c r="C264" i="5"/>
  <c r="G266" i="8" l="1"/>
  <c r="F266" i="8"/>
  <c r="E266" i="8"/>
  <c r="D266" i="8"/>
  <c r="C267" i="8"/>
  <c r="B268" i="8"/>
  <c r="G270" i="7"/>
  <c r="F270" i="7"/>
  <c r="E270" i="7"/>
  <c r="D270" i="7"/>
  <c r="C271" i="7"/>
  <c r="B272" i="7"/>
  <c r="D269" i="6"/>
  <c r="G269" i="6"/>
  <c r="F269" i="6"/>
  <c r="E269" i="6"/>
  <c r="B271" i="6"/>
  <c r="C270" i="6"/>
  <c r="M267" i="6"/>
  <c r="K267" i="6"/>
  <c r="N267" i="6"/>
  <c r="L267" i="6"/>
  <c r="J268" i="6"/>
  <c r="I269" i="6"/>
  <c r="C265" i="5"/>
  <c r="B266" i="5"/>
  <c r="D264" i="5"/>
  <c r="G264" i="5"/>
  <c r="F264" i="5"/>
  <c r="E264" i="5"/>
  <c r="D267" i="8" l="1"/>
  <c r="F267" i="8"/>
  <c r="E267" i="8"/>
  <c r="G267" i="8"/>
  <c r="C268" i="8"/>
  <c r="B269" i="8"/>
  <c r="C272" i="7"/>
  <c r="B273" i="7"/>
  <c r="G271" i="7"/>
  <c r="F271" i="7"/>
  <c r="E271" i="7"/>
  <c r="D271" i="7"/>
  <c r="C271" i="6"/>
  <c r="B272" i="6"/>
  <c r="N268" i="6"/>
  <c r="M268" i="6"/>
  <c r="L268" i="6"/>
  <c r="K268" i="6"/>
  <c r="F270" i="6"/>
  <c r="E270" i="6"/>
  <c r="D270" i="6"/>
  <c r="G270" i="6"/>
  <c r="I270" i="6"/>
  <c r="J269" i="6"/>
  <c r="G265" i="5"/>
  <c r="F265" i="5"/>
  <c r="E265" i="5"/>
  <c r="D265" i="5"/>
  <c r="B267" i="5"/>
  <c r="C266" i="5"/>
  <c r="F268" i="8" l="1"/>
  <c r="E268" i="8"/>
  <c r="G268" i="8"/>
  <c r="D268" i="8"/>
  <c r="B270" i="8"/>
  <c r="C269" i="8"/>
  <c r="C273" i="7"/>
  <c r="B274" i="7"/>
  <c r="E272" i="7"/>
  <c r="D272" i="7"/>
  <c r="G272" i="7"/>
  <c r="F272" i="7"/>
  <c r="M269" i="6"/>
  <c r="K269" i="6"/>
  <c r="N269" i="6"/>
  <c r="L269" i="6"/>
  <c r="I271" i="6"/>
  <c r="J270" i="6"/>
  <c r="B273" i="6"/>
  <c r="C272" i="6"/>
  <c r="D271" i="6"/>
  <c r="F271" i="6"/>
  <c r="E271" i="6"/>
  <c r="G271" i="6"/>
  <c r="D266" i="5"/>
  <c r="F266" i="5"/>
  <c r="E266" i="5"/>
  <c r="G266" i="5"/>
  <c r="C267" i="5"/>
  <c r="B268" i="5"/>
  <c r="G269" i="8" l="1"/>
  <c r="E269" i="8"/>
  <c r="D269" i="8"/>
  <c r="F269" i="8"/>
  <c r="B271" i="8"/>
  <c r="C270" i="8"/>
  <c r="B275" i="7"/>
  <c r="C274" i="7"/>
  <c r="G273" i="7"/>
  <c r="F273" i="7"/>
  <c r="E273" i="7"/>
  <c r="D273" i="7"/>
  <c r="G272" i="6"/>
  <c r="F272" i="6"/>
  <c r="E272" i="6"/>
  <c r="D272" i="6"/>
  <c r="C273" i="6"/>
  <c r="B274" i="6"/>
  <c r="I272" i="6"/>
  <c r="J271" i="6"/>
  <c r="N270" i="6"/>
  <c r="M270" i="6"/>
  <c r="L270" i="6"/>
  <c r="K270" i="6"/>
  <c r="B269" i="5"/>
  <c r="C268" i="5"/>
  <c r="F267" i="5"/>
  <c r="D267" i="5"/>
  <c r="G267" i="5"/>
  <c r="E267" i="5"/>
  <c r="C271" i="8" l="1"/>
  <c r="B272" i="8"/>
  <c r="G270" i="8"/>
  <c r="F270" i="8"/>
  <c r="E270" i="8"/>
  <c r="D270" i="8"/>
  <c r="G274" i="7"/>
  <c r="F274" i="7"/>
  <c r="E274" i="7"/>
  <c r="D274" i="7"/>
  <c r="C275" i="7"/>
  <c r="B276" i="7"/>
  <c r="M271" i="6"/>
  <c r="L271" i="6"/>
  <c r="K271" i="6"/>
  <c r="N271" i="6"/>
  <c r="B275" i="6"/>
  <c r="C274" i="6"/>
  <c r="J272" i="6"/>
  <c r="I273" i="6"/>
  <c r="D273" i="6"/>
  <c r="G273" i="6"/>
  <c r="F273" i="6"/>
  <c r="E273" i="6"/>
  <c r="G268" i="5"/>
  <c r="F268" i="5"/>
  <c r="E268" i="5"/>
  <c r="D268" i="5"/>
  <c r="B270" i="5"/>
  <c r="C269" i="5"/>
  <c r="C272" i="8" l="1"/>
  <c r="B273" i="8"/>
  <c r="D271" i="8"/>
  <c r="E271" i="8"/>
  <c r="G271" i="8"/>
  <c r="F271" i="8"/>
  <c r="C276" i="7"/>
  <c r="B277" i="7"/>
  <c r="G275" i="7"/>
  <c r="F275" i="7"/>
  <c r="E275" i="7"/>
  <c r="D275" i="7"/>
  <c r="G274" i="6"/>
  <c r="F274" i="6"/>
  <c r="E274" i="6"/>
  <c r="D274" i="6"/>
  <c r="I274" i="6"/>
  <c r="J273" i="6"/>
  <c r="N272" i="6"/>
  <c r="M272" i="6"/>
  <c r="L272" i="6"/>
  <c r="K272" i="6"/>
  <c r="B276" i="6"/>
  <c r="C275" i="6"/>
  <c r="C270" i="5"/>
  <c r="B271" i="5"/>
  <c r="F269" i="5"/>
  <c r="E269" i="5"/>
  <c r="D269" i="5"/>
  <c r="G269" i="5"/>
  <c r="B274" i="8" l="1"/>
  <c r="C273" i="8"/>
  <c r="F272" i="8"/>
  <c r="E272" i="8"/>
  <c r="G272" i="8"/>
  <c r="D272" i="8"/>
  <c r="C277" i="7"/>
  <c r="B278" i="7"/>
  <c r="E276" i="7"/>
  <c r="D276" i="7"/>
  <c r="G276" i="7"/>
  <c r="F276" i="7"/>
  <c r="J274" i="6"/>
  <c r="I275" i="6"/>
  <c r="D275" i="6"/>
  <c r="E275" i="6"/>
  <c r="G275" i="6"/>
  <c r="F275" i="6"/>
  <c r="C276" i="6"/>
  <c r="B277" i="6"/>
  <c r="M273" i="6"/>
  <c r="L273" i="6"/>
  <c r="K273" i="6"/>
  <c r="N273" i="6"/>
  <c r="B272" i="5"/>
  <c r="C271" i="5"/>
  <c r="D270" i="5"/>
  <c r="E270" i="5"/>
  <c r="G270" i="5"/>
  <c r="F270" i="5"/>
  <c r="G273" i="8" l="1"/>
  <c r="E273" i="8"/>
  <c r="D273" i="8"/>
  <c r="F273" i="8"/>
  <c r="B275" i="8"/>
  <c r="C274" i="8"/>
  <c r="B279" i="7"/>
  <c r="C278" i="7"/>
  <c r="G277" i="7"/>
  <c r="F277" i="7"/>
  <c r="E277" i="7"/>
  <c r="D277" i="7"/>
  <c r="B278" i="6"/>
  <c r="C277" i="6"/>
  <c r="I276" i="6"/>
  <c r="J275" i="6"/>
  <c r="G276" i="6"/>
  <c r="F276" i="6"/>
  <c r="E276" i="6"/>
  <c r="D276" i="6"/>
  <c r="N274" i="6"/>
  <c r="M274" i="6"/>
  <c r="L274" i="6"/>
  <c r="K274" i="6"/>
  <c r="B273" i="5"/>
  <c r="C272" i="5"/>
  <c r="F271" i="5"/>
  <c r="G271" i="5"/>
  <c r="E271" i="5"/>
  <c r="D271" i="5"/>
  <c r="G274" i="8" l="1"/>
  <c r="F274" i="8"/>
  <c r="E274" i="8"/>
  <c r="D274" i="8"/>
  <c r="C275" i="8"/>
  <c r="B276" i="8"/>
  <c r="G278" i="7"/>
  <c r="F278" i="7"/>
  <c r="E278" i="7"/>
  <c r="D278" i="7"/>
  <c r="C279" i="7"/>
  <c r="B280" i="7"/>
  <c r="N275" i="6"/>
  <c r="M275" i="6"/>
  <c r="L275" i="6"/>
  <c r="K275" i="6"/>
  <c r="G277" i="6"/>
  <c r="F277" i="6"/>
  <c r="E277" i="6"/>
  <c r="D277" i="6"/>
  <c r="J276" i="6"/>
  <c r="I277" i="6"/>
  <c r="C278" i="6"/>
  <c r="B279" i="6"/>
  <c r="F272" i="5"/>
  <c r="E272" i="5"/>
  <c r="D272" i="5"/>
  <c r="G272" i="5"/>
  <c r="C273" i="5"/>
  <c r="B274" i="5"/>
  <c r="C276" i="8" l="1"/>
  <c r="B277" i="8"/>
  <c r="D275" i="8"/>
  <c r="F275" i="8"/>
  <c r="E275" i="8"/>
  <c r="G275" i="8"/>
  <c r="G279" i="7"/>
  <c r="F279" i="7"/>
  <c r="D279" i="7"/>
  <c r="E279" i="7"/>
  <c r="C280" i="7"/>
  <c r="B281" i="7"/>
  <c r="L276" i="6"/>
  <c r="K276" i="6"/>
  <c r="N276" i="6"/>
  <c r="M276" i="6"/>
  <c r="G278" i="6"/>
  <c r="F278" i="6"/>
  <c r="E278" i="6"/>
  <c r="D278" i="6"/>
  <c r="B280" i="6"/>
  <c r="C279" i="6"/>
  <c r="I278" i="6"/>
  <c r="J277" i="6"/>
  <c r="B275" i="5"/>
  <c r="C274" i="5"/>
  <c r="E273" i="5"/>
  <c r="D273" i="5"/>
  <c r="G273" i="5"/>
  <c r="F273" i="5"/>
  <c r="B278" i="8" l="1"/>
  <c r="C277" i="8"/>
  <c r="F276" i="8"/>
  <c r="E276" i="8"/>
  <c r="G276" i="8"/>
  <c r="D276" i="8"/>
  <c r="C281" i="7"/>
  <c r="B282" i="7"/>
  <c r="E280" i="7"/>
  <c r="D280" i="7"/>
  <c r="G280" i="7"/>
  <c r="F280" i="7"/>
  <c r="N277" i="6"/>
  <c r="M277" i="6"/>
  <c r="L277" i="6"/>
  <c r="K277" i="6"/>
  <c r="J278" i="6"/>
  <c r="I279" i="6"/>
  <c r="G279" i="6"/>
  <c r="F279" i="6"/>
  <c r="E279" i="6"/>
  <c r="D279" i="6"/>
  <c r="C280" i="6"/>
  <c r="B281" i="6"/>
  <c r="D274" i="5"/>
  <c r="G274" i="5"/>
  <c r="F274" i="5"/>
  <c r="E274" i="5"/>
  <c r="C275" i="5"/>
  <c r="B276" i="5"/>
  <c r="G277" i="8" l="1"/>
  <c r="E277" i="8"/>
  <c r="F277" i="8"/>
  <c r="D277" i="8"/>
  <c r="B279" i="8"/>
  <c r="C278" i="8"/>
  <c r="B283" i="7"/>
  <c r="C282" i="7"/>
  <c r="G281" i="7"/>
  <c r="F281" i="7"/>
  <c r="E281" i="7"/>
  <c r="D281" i="7"/>
  <c r="I280" i="6"/>
  <c r="J279" i="6"/>
  <c r="L278" i="6"/>
  <c r="K278" i="6"/>
  <c r="N278" i="6"/>
  <c r="M278" i="6"/>
  <c r="B282" i="6"/>
  <c r="C281" i="6"/>
  <c r="G280" i="6"/>
  <c r="F280" i="6"/>
  <c r="E280" i="6"/>
  <c r="D280" i="6"/>
  <c r="B277" i="5"/>
  <c r="C276" i="5"/>
  <c r="F275" i="5"/>
  <c r="G275" i="5"/>
  <c r="E275" i="5"/>
  <c r="D275" i="5"/>
  <c r="G278" i="8" l="1"/>
  <c r="F278" i="8"/>
  <c r="E278" i="8"/>
  <c r="D278" i="8"/>
  <c r="C279" i="8"/>
  <c r="B280" i="8"/>
  <c r="G282" i="7"/>
  <c r="F282" i="7"/>
  <c r="E282" i="7"/>
  <c r="D282" i="7"/>
  <c r="C283" i="7"/>
  <c r="B284" i="7"/>
  <c r="C282" i="6"/>
  <c r="B283" i="6"/>
  <c r="G281" i="6"/>
  <c r="F281" i="6"/>
  <c r="E281" i="6"/>
  <c r="D281" i="6"/>
  <c r="N279" i="6"/>
  <c r="M279" i="6"/>
  <c r="L279" i="6"/>
  <c r="K279" i="6"/>
  <c r="J280" i="6"/>
  <c r="I281" i="6"/>
  <c r="E276" i="5"/>
  <c r="D276" i="5"/>
  <c r="G276" i="5"/>
  <c r="F276" i="5"/>
  <c r="B278" i="5"/>
  <c r="C277" i="5"/>
  <c r="C280" i="8" l="1"/>
  <c r="B281" i="8"/>
  <c r="D279" i="8"/>
  <c r="G279" i="8"/>
  <c r="F279" i="8"/>
  <c r="E279" i="8"/>
  <c r="C284" i="7"/>
  <c r="B285" i="7"/>
  <c r="G283" i="7"/>
  <c r="F283" i="7"/>
  <c r="E283" i="7"/>
  <c r="D283" i="7"/>
  <c r="L280" i="6"/>
  <c r="K280" i="6"/>
  <c r="N280" i="6"/>
  <c r="M280" i="6"/>
  <c r="B284" i="6"/>
  <c r="C283" i="6"/>
  <c r="I282" i="6"/>
  <c r="J281" i="6"/>
  <c r="G282" i="6"/>
  <c r="F282" i="6"/>
  <c r="E282" i="6"/>
  <c r="D282" i="6"/>
  <c r="C278" i="5"/>
  <c r="B279" i="5"/>
  <c r="G277" i="5"/>
  <c r="F277" i="5"/>
  <c r="D277" i="5"/>
  <c r="E277" i="5"/>
  <c r="B282" i="8" l="1"/>
  <c r="C281" i="8"/>
  <c r="F280" i="8"/>
  <c r="E280" i="8"/>
  <c r="D280" i="8"/>
  <c r="G280" i="8"/>
  <c r="C285" i="7"/>
  <c r="B286" i="7"/>
  <c r="E284" i="7"/>
  <c r="D284" i="7"/>
  <c r="F284" i="7"/>
  <c r="G284" i="7"/>
  <c r="G283" i="6"/>
  <c r="F283" i="6"/>
  <c r="E283" i="6"/>
  <c r="D283" i="6"/>
  <c r="N281" i="6"/>
  <c r="M281" i="6"/>
  <c r="L281" i="6"/>
  <c r="K281" i="6"/>
  <c r="J282" i="6"/>
  <c r="I283" i="6"/>
  <c r="C284" i="6"/>
  <c r="B285" i="6"/>
  <c r="C279" i="5"/>
  <c r="B280" i="5"/>
  <c r="D278" i="5"/>
  <c r="G278" i="5"/>
  <c r="F278" i="5"/>
  <c r="E278" i="5"/>
  <c r="G281" i="8" l="1"/>
  <c r="E281" i="8"/>
  <c r="F281" i="8"/>
  <c r="D281" i="8"/>
  <c r="C282" i="8"/>
  <c r="B283" i="8"/>
  <c r="B287" i="7"/>
  <c r="C286" i="7"/>
  <c r="G285" i="7"/>
  <c r="F285" i="7"/>
  <c r="E285" i="7"/>
  <c r="D285" i="7"/>
  <c r="B286" i="6"/>
  <c r="C285" i="6"/>
  <c r="G284" i="6"/>
  <c r="F284" i="6"/>
  <c r="E284" i="6"/>
  <c r="D284" i="6"/>
  <c r="I284" i="6"/>
  <c r="J283" i="6"/>
  <c r="L282" i="6"/>
  <c r="K282" i="6"/>
  <c r="N282" i="6"/>
  <c r="M282" i="6"/>
  <c r="B281" i="5"/>
  <c r="C280" i="5"/>
  <c r="F279" i="5"/>
  <c r="E279" i="5"/>
  <c r="D279" i="5"/>
  <c r="G279" i="5"/>
  <c r="C283" i="8" l="1"/>
  <c r="B284" i="8"/>
  <c r="G282" i="8"/>
  <c r="F282" i="8"/>
  <c r="E282" i="8"/>
  <c r="D282" i="8"/>
  <c r="G286" i="7"/>
  <c r="F286" i="7"/>
  <c r="E286" i="7"/>
  <c r="D286" i="7"/>
  <c r="C287" i="7"/>
  <c r="B288" i="7"/>
  <c r="N283" i="6"/>
  <c r="M283" i="6"/>
  <c r="L283" i="6"/>
  <c r="K283" i="6"/>
  <c r="J284" i="6"/>
  <c r="I285" i="6"/>
  <c r="G285" i="6"/>
  <c r="F285" i="6"/>
  <c r="E285" i="6"/>
  <c r="D285" i="6"/>
  <c r="C286" i="6"/>
  <c r="B287" i="6"/>
  <c r="G280" i="5"/>
  <c r="F280" i="5"/>
  <c r="D280" i="5"/>
  <c r="E280" i="5"/>
  <c r="C281" i="5"/>
  <c r="B282" i="5"/>
  <c r="C284" i="8" l="1"/>
  <c r="B285" i="8"/>
  <c r="D283" i="8"/>
  <c r="G283" i="8"/>
  <c r="F283" i="8"/>
  <c r="E283" i="8"/>
  <c r="C288" i="7"/>
  <c r="B289" i="7"/>
  <c r="G287" i="7"/>
  <c r="F287" i="7"/>
  <c r="E287" i="7"/>
  <c r="D287" i="7"/>
  <c r="L284" i="6"/>
  <c r="K284" i="6"/>
  <c r="N284" i="6"/>
  <c r="M284" i="6"/>
  <c r="G286" i="6"/>
  <c r="F286" i="6"/>
  <c r="E286" i="6"/>
  <c r="D286" i="6"/>
  <c r="I286" i="6"/>
  <c r="J285" i="6"/>
  <c r="B288" i="6"/>
  <c r="C287" i="6"/>
  <c r="G281" i="5"/>
  <c r="F281" i="5"/>
  <c r="E281" i="5"/>
  <c r="D281" i="5"/>
  <c r="C282" i="5"/>
  <c r="B283" i="5"/>
  <c r="B286" i="8" l="1"/>
  <c r="C285" i="8"/>
  <c r="F284" i="8"/>
  <c r="E284" i="8"/>
  <c r="G284" i="8"/>
  <c r="D284" i="8"/>
  <c r="C289" i="7"/>
  <c r="B290" i="7"/>
  <c r="E288" i="7"/>
  <c r="D288" i="7"/>
  <c r="G288" i="7"/>
  <c r="F288" i="7"/>
  <c r="G287" i="6"/>
  <c r="F287" i="6"/>
  <c r="E287" i="6"/>
  <c r="D287" i="6"/>
  <c r="N285" i="6"/>
  <c r="M285" i="6"/>
  <c r="L285" i="6"/>
  <c r="K285" i="6"/>
  <c r="C288" i="6"/>
  <c r="B289" i="6"/>
  <c r="J286" i="6"/>
  <c r="I287" i="6"/>
  <c r="C283" i="5"/>
  <c r="B284" i="5"/>
  <c r="E282" i="5"/>
  <c r="D282" i="5"/>
  <c r="G282" i="5"/>
  <c r="F282" i="5"/>
  <c r="G285" i="8" l="1"/>
  <c r="E285" i="8"/>
  <c r="F285" i="8"/>
  <c r="D285" i="8"/>
  <c r="C286" i="8"/>
  <c r="B287" i="8"/>
  <c r="B291" i="7"/>
  <c r="C290" i="7"/>
  <c r="G289" i="7"/>
  <c r="F289" i="7"/>
  <c r="E289" i="7"/>
  <c r="D289" i="7"/>
  <c r="L286" i="6"/>
  <c r="K286" i="6"/>
  <c r="N286" i="6"/>
  <c r="M286" i="6"/>
  <c r="B290" i="6"/>
  <c r="C289" i="6"/>
  <c r="I288" i="6"/>
  <c r="J287" i="6"/>
  <c r="G288" i="6"/>
  <c r="F288" i="6"/>
  <c r="E288" i="6"/>
  <c r="D288" i="6"/>
  <c r="B285" i="5"/>
  <c r="C284" i="5"/>
  <c r="G283" i="5"/>
  <c r="F283" i="5"/>
  <c r="E283" i="5"/>
  <c r="D283" i="5"/>
  <c r="C287" i="8" l="1"/>
  <c r="B288" i="8"/>
  <c r="G286" i="8"/>
  <c r="D286" i="8"/>
  <c r="F286" i="8"/>
  <c r="E286" i="8"/>
  <c r="G290" i="7"/>
  <c r="F290" i="7"/>
  <c r="E290" i="7"/>
  <c r="D290" i="7"/>
  <c r="C291" i="7"/>
  <c r="B292" i="7"/>
  <c r="J288" i="6"/>
  <c r="I289" i="6"/>
  <c r="N287" i="6"/>
  <c r="M287" i="6"/>
  <c r="L287" i="6"/>
  <c r="K287" i="6"/>
  <c r="G289" i="6"/>
  <c r="F289" i="6"/>
  <c r="E289" i="6"/>
  <c r="D289" i="6"/>
  <c r="C290" i="6"/>
  <c r="B291" i="6"/>
  <c r="E284" i="5"/>
  <c r="D284" i="5"/>
  <c r="G284" i="5"/>
  <c r="F284" i="5"/>
  <c r="C285" i="5"/>
  <c r="B286" i="5"/>
  <c r="C288" i="8" l="1"/>
  <c r="B289" i="8"/>
  <c r="D287" i="8"/>
  <c r="G287" i="8"/>
  <c r="F287" i="8"/>
  <c r="E287" i="8"/>
  <c r="G291" i="7"/>
  <c r="F291" i="7"/>
  <c r="E291" i="7"/>
  <c r="D291" i="7"/>
  <c r="C292" i="7"/>
  <c r="B293" i="7"/>
  <c r="B292" i="6"/>
  <c r="C291" i="6"/>
  <c r="G290" i="6"/>
  <c r="F290" i="6"/>
  <c r="E290" i="6"/>
  <c r="D290" i="6"/>
  <c r="I290" i="6"/>
  <c r="J289" i="6"/>
  <c r="L288" i="6"/>
  <c r="K288" i="6"/>
  <c r="N288" i="6"/>
  <c r="M288" i="6"/>
  <c r="G285" i="5"/>
  <c r="E285" i="5"/>
  <c r="D285" i="5"/>
  <c r="F285" i="5"/>
  <c r="C286" i="5"/>
  <c r="B287" i="5"/>
  <c r="B290" i="8" l="1"/>
  <c r="C289" i="8"/>
  <c r="F288" i="8"/>
  <c r="E288" i="8"/>
  <c r="D288" i="8"/>
  <c r="G288" i="8"/>
  <c r="E292" i="7"/>
  <c r="D292" i="7"/>
  <c r="G292" i="7"/>
  <c r="F292" i="7"/>
  <c r="C293" i="7"/>
  <c r="B294" i="7"/>
  <c r="J290" i="6"/>
  <c r="I291" i="6"/>
  <c r="G291" i="6"/>
  <c r="F291" i="6"/>
  <c r="E291" i="6"/>
  <c r="D291" i="6"/>
  <c r="N289" i="6"/>
  <c r="M289" i="6"/>
  <c r="L289" i="6"/>
  <c r="K289" i="6"/>
  <c r="C292" i="6"/>
  <c r="B293" i="6"/>
  <c r="E286" i="5"/>
  <c r="D286" i="5"/>
  <c r="G286" i="5"/>
  <c r="F286" i="5"/>
  <c r="B288" i="5"/>
  <c r="C287" i="5"/>
  <c r="G289" i="8" l="1"/>
  <c r="E289" i="8"/>
  <c r="F289" i="8"/>
  <c r="D289" i="8"/>
  <c r="C290" i="8"/>
  <c r="B291" i="8"/>
  <c r="G293" i="7"/>
  <c r="F293" i="7"/>
  <c r="E293" i="7"/>
  <c r="D293" i="7"/>
  <c r="B295" i="7"/>
  <c r="C294" i="7"/>
  <c r="G292" i="6"/>
  <c r="F292" i="6"/>
  <c r="E292" i="6"/>
  <c r="D292" i="6"/>
  <c r="B294" i="6"/>
  <c r="C293" i="6"/>
  <c r="I292" i="6"/>
  <c r="J291" i="6"/>
  <c r="L290" i="6"/>
  <c r="K290" i="6"/>
  <c r="N290" i="6"/>
  <c r="M290" i="6"/>
  <c r="B289" i="5"/>
  <c r="C288" i="5"/>
  <c r="G287" i="5"/>
  <c r="F287" i="5"/>
  <c r="E287" i="5"/>
  <c r="D287" i="5"/>
  <c r="C291" i="8" l="1"/>
  <c r="B292" i="8"/>
  <c r="G290" i="8"/>
  <c r="E290" i="8"/>
  <c r="D290" i="8"/>
  <c r="F290" i="8"/>
  <c r="G294" i="7"/>
  <c r="F294" i="7"/>
  <c r="E294" i="7"/>
  <c r="D294" i="7"/>
  <c r="C295" i="7"/>
  <c r="B296" i="7"/>
  <c r="J292" i="6"/>
  <c r="I293" i="6"/>
  <c r="G293" i="6"/>
  <c r="F293" i="6"/>
  <c r="E293" i="6"/>
  <c r="D293" i="6"/>
  <c r="C294" i="6"/>
  <c r="B295" i="6"/>
  <c r="N291" i="6"/>
  <c r="M291" i="6"/>
  <c r="L291" i="6"/>
  <c r="K291" i="6"/>
  <c r="G288" i="5"/>
  <c r="F288" i="5"/>
  <c r="E288" i="5"/>
  <c r="D288" i="5"/>
  <c r="C289" i="5"/>
  <c r="B290" i="5"/>
  <c r="C292" i="8" l="1"/>
  <c r="B293" i="8"/>
  <c r="D291" i="8"/>
  <c r="G291" i="8"/>
  <c r="F291" i="8"/>
  <c r="E291" i="8"/>
  <c r="G295" i="7"/>
  <c r="F295" i="7"/>
  <c r="D295" i="7"/>
  <c r="E295" i="7"/>
  <c r="C296" i="7"/>
  <c r="B297" i="7"/>
  <c r="B296" i="6"/>
  <c r="C295" i="6"/>
  <c r="I294" i="6"/>
  <c r="J293" i="6"/>
  <c r="G294" i="6"/>
  <c r="F294" i="6"/>
  <c r="E294" i="6"/>
  <c r="D294" i="6"/>
  <c r="L292" i="6"/>
  <c r="K292" i="6"/>
  <c r="N292" i="6"/>
  <c r="M292" i="6"/>
  <c r="C290" i="5"/>
  <c r="B291" i="5"/>
  <c r="G289" i="5"/>
  <c r="F289" i="5"/>
  <c r="E289" i="5"/>
  <c r="D289" i="5"/>
  <c r="B294" i="8" l="1"/>
  <c r="C293" i="8"/>
  <c r="F292" i="8"/>
  <c r="E292" i="8"/>
  <c r="G292" i="8"/>
  <c r="D292" i="8"/>
  <c r="C297" i="7"/>
  <c r="B298" i="7"/>
  <c r="E296" i="7"/>
  <c r="D296" i="7"/>
  <c r="G296" i="7"/>
  <c r="F296" i="7"/>
  <c r="J294" i="6"/>
  <c r="I295" i="6"/>
  <c r="N293" i="6"/>
  <c r="M293" i="6"/>
  <c r="L293" i="6"/>
  <c r="K293" i="6"/>
  <c r="G295" i="6"/>
  <c r="F295" i="6"/>
  <c r="E295" i="6"/>
  <c r="D295" i="6"/>
  <c r="C296" i="6"/>
  <c r="B297" i="6"/>
  <c r="C291" i="5"/>
  <c r="B292" i="5"/>
  <c r="E290" i="5"/>
  <c r="D290" i="5"/>
  <c r="G290" i="5"/>
  <c r="F290" i="5"/>
  <c r="G293" i="8" l="1"/>
  <c r="E293" i="8"/>
  <c r="F293" i="8"/>
  <c r="D293" i="8"/>
  <c r="C294" i="8"/>
  <c r="B295" i="8"/>
  <c r="B299" i="7"/>
  <c r="C298" i="7"/>
  <c r="G297" i="7"/>
  <c r="F297" i="7"/>
  <c r="E297" i="7"/>
  <c r="D297" i="7"/>
  <c r="B298" i="6"/>
  <c r="C297" i="6"/>
  <c r="I296" i="6"/>
  <c r="J295" i="6"/>
  <c r="G296" i="6"/>
  <c r="F296" i="6"/>
  <c r="E296" i="6"/>
  <c r="D296" i="6"/>
  <c r="L294" i="6"/>
  <c r="K294" i="6"/>
  <c r="N294" i="6"/>
  <c r="M294" i="6"/>
  <c r="G291" i="5"/>
  <c r="F291" i="5"/>
  <c r="E291" i="5"/>
  <c r="D291" i="5"/>
  <c r="B293" i="5"/>
  <c r="C292" i="5"/>
  <c r="C295" i="8" l="1"/>
  <c r="B296" i="8"/>
  <c r="G294" i="8"/>
  <c r="F294" i="8"/>
  <c r="E294" i="8"/>
  <c r="D294" i="8"/>
  <c r="G298" i="7"/>
  <c r="F298" i="7"/>
  <c r="E298" i="7"/>
  <c r="D298" i="7"/>
  <c r="C299" i="7"/>
  <c r="B300" i="7"/>
  <c r="N295" i="6"/>
  <c r="M295" i="6"/>
  <c r="L295" i="6"/>
  <c r="K295" i="6"/>
  <c r="J296" i="6"/>
  <c r="I297" i="6"/>
  <c r="G297" i="6"/>
  <c r="F297" i="6"/>
  <c r="E297" i="6"/>
  <c r="D297" i="6"/>
  <c r="C298" i="6"/>
  <c r="B299" i="6"/>
  <c r="G292" i="5"/>
  <c r="E292" i="5"/>
  <c r="D292" i="5"/>
  <c r="F292" i="5"/>
  <c r="C293" i="5"/>
  <c r="B294" i="5"/>
  <c r="C296" i="8" l="1"/>
  <c r="B297" i="8"/>
  <c r="D295" i="8"/>
  <c r="G295" i="8"/>
  <c r="F295" i="8"/>
  <c r="E295" i="8"/>
  <c r="G299" i="7"/>
  <c r="F299" i="7"/>
  <c r="E299" i="7"/>
  <c r="D299" i="7"/>
  <c r="C300" i="7"/>
  <c r="B301" i="7"/>
  <c r="B300" i="6"/>
  <c r="C299" i="6"/>
  <c r="I298" i="6"/>
  <c r="J297" i="6"/>
  <c r="L296" i="6"/>
  <c r="K296" i="6"/>
  <c r="N296" i="6"/>
  <c r="M296" i="6"/>
  <c r="G298" i="6"/>
  <c r="F298" i="6"/>
  <c r="E298" i="6"/>
  <c r="D298" i="6"/>
  <c r="E293" i="5"/>
  <c r="D293" i="5"/>
  <c r="G293" i="5"/>
  <c r="F293" i="5"/>
  <c r="B295" i="5"/>
  <c r="C294" i="5"/>
  <c r="B298" i="8" l="1"/>
  <c r="C297" i="8"/>
  <c r="F296" i="8"/>
  <c r="E296" i="8"/>
  <c r="G296" i="8"/>
  <c r="D296" i="8"/>
  <c r="E300" i="7"/>
  <c r="D300" i="7"/>
  <c r="F300" i="7"/>
  <c r="G300" i="7"/>
  <c r="C301" i="7"/>
  <c r="B302" i="7"/>
  <c r="J298" i="6"/>
  <c r="I299" i="6"/>
  <c r="N297" i="6"/>
  <c r="M297" i="6"/>
  <c r="L297" i="6"/>
  <c r="K297" i="6"/>
  <c r="G299" i="6"/>
  <c r="F299" i="6"/>
  <c r="E299" i="6"/>
  <c r="D299" i="6"/>
  <c r="C300" i="6"/>
  <c r="B301" i="6"/>
  <c r="E294" i="5"/>
  <c r="D294" i="5"/>
  <c r="G294" i="5"/>
  <c r="F294" i="5"/>
  <c r="C295" i="5"/>
  <c r="B296" i="5"/>
  <c r="G297" i="8" l="1"/>
  <c r="E297" i="8"/>
  <c r="F297" i="8"/>
  <c r="D297" i="8"/>
  <c r="B299" i="8"/>
  <c r="C298" i="8"/>
  <c r="G301" i="7"/>
  <c r="F301" i="7"/>
  <c r="E301" i="7"/>
  <c r="D301" i="7"/>
  <c r="B303" i="7"/>
  <c r="C302" i="7"/>
  <c r="G300" i="6"/>
  <c r="F300" i="6"/>
  <c r="E300" i="6"/>
  <c r="D300" i="6"/>
  <c r="B302" i="6"/>
  <c r="C301" i="6"/>
  <c r="I300" i="6"/>
  <c r="J299" i="6"/>
  <c r="L298" i="6"/>
  <c r="K298" i="6"/>
  <c r="N298" i="6"/>
  <c r="M298" i="6"/>
  <c r="B297" i="5"/>
  <c r="C296" i="5"/>
  <c r="G295" i="5"/>
  <c r="F295" i="5"/>
  <c r="E295" i="5"/>
  <c r="D295" i="5"/>
  <c r="G298" i="8" l="1"/>
  <c r="F298" i="8"/>
  <c r="E298" i="8"/>
  <c r="D298" i="8"/>
  <c r="C299" i="8"/>
  <c r="B300" i="8"/>
  <c r="G302" i="7"/>
  <c r="F302" i="7"/>
  <c r="E302" i="7"/>
  <c r="D302" i="7"/>
  <c r="C303" i="7"/>
  <c r="B304" i="7"/>
  <c r="N299" i="6"/>
  <c r="M299" i="6"/>
  <c r="L299" i="6"/>
  <c r="K299" i="6"/>
  <c r="J300" i="6"/>
  <c r="I301" i="6"/>
  <c r="G301" i="6"/>
  <c r="F301" i="6"/>
  <c r="E301" i="6"/>
  <c r="D301" i="6"/>
  <c r="C302" i="6"/>
  <c r="B303" i="6"/>
  <c r="G296" i="5"/>
  <c r="F296" i="5"/>
  <c r="E296" i="5"/>
  <c r="D296" i="5"/>
  <c r="C297" i="5"/>
  <c r="B298" i="5"/>
  <c r="C300" i="8" l="1"/>
  <c r="B301" i="8"/>
  <c r="D299" i="8"/>
  <c r="F299" i="8"/>
  <c r="G299" i="8"/>
  <c r="E299" i="8"/>
  <c r="C304" i="7"/>
  <c r="B305" i="7"/>
  <c r="G303" i="7"/>
  <c r="F303" i="7"/>
  <c r="E303" i="7"/>
  <c r="D303" i="7"/>
  <c r="I302" i="6"/>
  <c r="J301" i="6"/>
  <c r="B304" i="6"/>
  <c r="C303" i="6"/>
  <c r="L300" i="6"/>
  <c r="K300" i="6"/>
  <c r="N300" i="6"/>
  <c r="M300" i="6"/>
  <c r="G302" i="6"/>
  <c r="F302" i="6"/>
  <c r="E302" i="6"/>
  <c r="D302" i="6"/>
  <c r="C298" i="5"/>
  <c r="B299" i="5"/>
  <c r="G297" i="5"/>
  <c r="F297" i="5"/>
  <c r="E297" i="5"/>
  <c r="D297" i="5"/>
  <c r="B302" i="8" l="1"/>
  <c r="C301" i="8"/>
  <c r="F300" i="8"/>
  <c r="E300" i="8"/>
  <c r="G300" i="8"/>
  <c r="D300" i="8"/>
  <c r="C305" i="7"/>
  <c r="B306" i="7"/>
  <c r="E304" i="7"/>
  <c r="D304" i="7"/>
  <c r="G304" i="7"/>
  <c r="F304" i="7"/>
  <c r="C304" i="6"/>
  <c r="B305" i="6"/>
  <c r="G303" i="6"/>
  <c r="F303" i="6"/>
  <c r="E303" i="6"/>
  <c r="D303" i="6"/>
  <c r="N301" i="6"/>
  <c r="M301" i="6"/>
  <c r="L301" i="6"/>
  <c r="K301" i="6"/>
  <c r="J302" i="6"/>
  <c r="I303" i="6"/>
  <c r="C299" i="5"/>
  <c r="B300" i="5"/>
  <c r="E298" i="5"/>
  <c r="D298" i="5"/>
  <c r="G298" i="5"/>
  <c r="F298" i="5"/>
  <c r="G301" i="8" l="1"/>
  <c r="E301" i="8"/>
  <c r="F301" i="8"/>
  <c r="D301" i="8"/>
  <c r="B303" i="8"/>
  <c r="C302" i="8"/>
  <c r="B307" i="7"/>
  <c r="C306" i="7"/>
  <c r="G305" i="7"/>
  <c r="F305" i="7"/>
  <c r="E305" i="7"/>
  <c r="D305" i="7"/>
  <c r="I304" i="6"/>
  <c r="J303" i="6"/>
  <c r="L302" i="6"/>
  <c r="K302" i="6"/>
  <c r="N302" i="6"/>
  <c r="M302" i="6"/>
  <c r="B306" i="6"/>
  <c r="C305" i="6"/>
  <c r="G304" i="6"/>
  <c r="F304" i="6"/>
  <c r="E304" i="6"/>
  <c r="D304" i="6"/>
  <c r="G299" i="5"/>
  <c r="F299" i="5"/>
  <c r="E299" i="5"/>
  <c r="D299" i="5"/>
  <c r="B301" i="5"/>
  <c r="C300" i="5"/>
  <c r="G302" i="8" l="1"/>
  <c r="F302" i="8"/>
  <c r="E302" i="8"/>
  <c r="D302" i="8"/>
  <c r="C303" i="8"/>
  <c r="B304" i="8"/>
  <c r="G306" i="7"/>
  <c r="F306" i="7"/>
  <c r="E306" i="7"/>
  <c r="D306" i="7"/>
  <c r="C307" i="7"/>
  <c r="B308" i="7"/>
  <c r="C306" i="6"/>
  <c r="B307" i="6"/>
  <c r="G305" i="6"/>
  <c r="F305" i="6"/>
  <c r="E305" i="6"/>
  <c r="D305" i="6"/>
  <c r="N303" i="6"/>
  <c r="M303" i="6"/>
  <c r="L303" i="6"/>
  <c r="K303" i="6"/>
  <c r="J304" i="6"/>
  <c r="I305" i="6"/>
  <c r="E300" i="5"/>
  <c r="D300" i="5"/>
  <c r="G300" i="5"/>
  <c r="F300" i="5"/>
  <c r="C301" i="5"/>
  <c r="B302" i="5"/>
  <c r="C304" i="8" l="1"/>
  <c r="B305" i="8"/>
  <c r="D303" i="8"/>
  <c r="E303" i="8"/>
  <c r="G303" i="8"/>
  <c r="F303" i="8"/>
  <c r="G307" i="7"/>
  <c r="F307" i="7"/>
  <c r="E307" i="7"/>
  <c r="D307" i="7"/>
  <c r="C308" i="7"/>
  <c r="B309" i="7"/>
  <c r="B308" i="6"/>
  <c r="C307" i="6"/>
  <c r="I306" i="6"/>
  <c r="J305" i="6"/>
  <c r="L304" i="6"/>
  <c r="K304" i="6"/>
  <c r="N304" i="6"/>
  <c r="M304" i="6"/>
  <c r="G306" i="6"/>
  <c r="F306" i="6"/>
  <c r="E306" i="6"/>
  <c r="D306" i="6"/>
  <c r="G301" i="5"/>
  <c r="E301" i="5"/>
  <c r="D301" i="5"/>
  <c r="F301" i="5"/>
  <c r="C302" i="5"/>
  <c r="B303" i="5"/>
  <c r="B306" i="8" l="1"/>
  <c r="C305" i="8"/>
  <c r="F304" i="8"/>
  <c r="E304" i="8"/>
  <c r="G304" i="8"/>
  <c r="D304" i="8"/>
  <c r="E308" i="7"/>
  <c r="D308" i="7"/>
  <c r="G308" i="7"/>
  <c r="F308" i="7"/>
  <c r="C309" i="7"/>
  <c r="B310" i="7"/>
  <c r="G307" i="6"/>
  <c r="F307" i="6"/>
  <c r="E307" i="6"/>
  <c r="D307" i="6"/>
  <c r="N305" i="6"/>
  <c r="M305" i="6"/>
  <c r="L305" i="6"/>
  <c r="K305" i="6"/>
  <c r="J306" i="6"/>
  <c r="I307" i="6"/>
  <c r="C308" i="6"/>
  <c r="B309" i="6"/>
  <c r="E302" i="5"/>
  <c r="D302" i="5"/>
  <c r="G302" i="5"/>
  <c r="F302" i="5"/>
  <c r="B304" i="5"/>
  <c r="C303" i="5"/>
  <c r="G305" i="8" l="1"/>
  <c r="E305" i="8"/>
  <c r="D305" i="8"/>
  <c r="F305" i="8"/>
  <c r="B307" i="8"/>
  <c r="C306" i="8"/>
  <c r="B311" i="7"/>
  <c r="C310" i="7"/>
  <c r="G309" i="7"/>
  <c r="F309" i="7"/>
  <c r="E309" i="7"/>
  <c r="D309" i="7"/>
  <c r="G308" i="6"/>
  <c r="F308" i="6"/>
  <c r="E308" i="6"/>
  <c r="D308" i="6"/>
  <c r="B310" i="6"/>
  <c r="C309" i="6"/>
  <c r="I308" i="6"/>
  <c r="J307" i="6"/>
  <c r="L306" i="6"/>
  <c r="K306" i="6"/>
  <c r="N306" i="6"/>
  <c r="M306" i="6"/>
  <c r="B305" i="5"/>
  <c r="C304" i="5"/>
  <c r="G303" i="5"/>
  <c r="F303" i="5"/>
  <c r="E303" i="5"/>
  <c r="D303" i="5"/>
  <c r="G306" i="8" l="1"/>
  <c r="F306" i="8"/>
  <c r="E306" i="8"/>
  <c r="D306" i="8"/>
  <c r="C307" i="8"/>
  <c r="B308" i="8"/>
  <c r="G310" i="7"/>
  <c r="F310" i="7"/>
  <c r="E310" i="7"/>
  <c r="D310" i="7"/>
  <c r="C311" i="7"/>
  <c r="B312" i="7"/>
  <c r="J308" i="6"/>
  <c r="I309" i="6"/>
  <c r="C310" i="6"/>
  <c r="B311" i="6"/>
  <c r="N307" i="6"/>
  <c r="M307" i="6"/>
  <c r="L307" i="6"/>
  <c r="K307" i="6"/>
  <c r="G309" i="6"/>
  <c r="F309" i="6"/>
  <c r="E309" i="6"/>
  <c r="D309" i="6"/>
  <c r="C305" i="5"/>
  <c r="B306" i="5"/>
  <c r="G304" i="5"/>
  <c r="F304" i="5"/>
  <c r="E304" i="5"/>
  <c r="D304" i="5"/>
  <c r="C308" i="8" l="1"/>
  <c r="B309" i="8"/>
  <c r="D307" i="8"/>
  <c r="F307" i="8"/>
  <c r="E307" i="8"/>
  <c r="G307" i="8"/>
  <c r="G311" i="7"/>
  <c r="F311" i="7"/>
  <c r="D311" i="7"/>
  <c r="E311" i="7"/>
  <c r="C312" i="7"/>
  <c r="B313" i="7"/>
  <c r="B312" i="6"/>
  <c r="C311" i="6"/>
  <c r="G310" i="6"/>
  <c r="F310" i="6"/>
  <c r="E310" i="6"/>
  <c r="D310" i="6"/>
  <c r="I310" i="6"/>
  <c r="J309" i="6"/>
  <c r="L308" i="6"/>
  <c r="K308" i="6"/>
  <c r="N308" i="6"/>
  <c r="M308" i="6"/>
  <c r="G305" i="5"/>
  <c r="F305" i="5"/>
  <c r="E305" i="5"/>
  <c r="D305" i="5"/>
  <c r="C306" i="5"/>
  <c r="B307" i="5"/>
  <c r="B310" i="8" l="1"/>
  <c r="C309" i="8"/>
  <c r="F308" i="8"/>
  <c r="E308" i="8"/>
  <c r="G308" i="8"/>
  <c r="D308" i="8"/>
  <c r="E312" i="7"/>
  <c r="D312" i="7"/>
  <c r="G312" i="7"/>
  <c r="F312" i="7"/>
  <c r="C313" i="7"/>
  <c r="B314" i="7"/>
  <c r="J310" i="6"/>
  <c r="I311" i="6"/>
  <c r="N309" i="6"/>
  <c r="M309" i="6"/>
  <c r="L309" i="6"/>
  <c r="K309" i="6"/>
  <c r="G311" i="6"/>
  <c r="F311" i="6"/>
  <c r="E311" i="6"/>
  <c r="D311" i="6"/>
  <c r="C312" i="6"/>
  <c r="B313" i="6"/>
  <c r="E306" i="5"/>
  <c r="D306" i="5"/>
  <c r="G306" i="5"/>
  <c r="F306" i="5"/>
  <c r="C307" i="5"/>
  <c r="B308" i="5"/>
  <c r="G309" i="8" l="1"/>
  <c r="E309" i="8"/>
  <c r="F309" i="8"/>
  <c r="D309" i="8"/>
  <c r="B311" i="8"/>
  <c r="C310" i="8"/>
  <c r="G313" i="7"/>
  <c r="F313" i="7"/>
  <c r="E313" i="7"/>
  <c r="D313" i="7"/>
  <c r="B315" i="7"/>
  <c r="C314" i="7"/>
  <c r="G312" i="6"/>
  <c r="F312" i="6"/>
  <c r="E312" i="6"/>
  <c r="D312" i="6"/>
  <c r="I312" i="6"/>
  <c r="J311" i="6"/>
  <c r="B314" i="6"/>
  <c r="C313" i="6"/>
  <c r="L310" i="6"/>
  <c r="K310" i="6"/>
  <c r="N310" i="6"/>
  <c r="M310" i="6"/>
  <c r="G307" i="5"/>
  <c r="F307" i="5"/>
  <c r="E307" i="5"/>
  <c r="D307" i="5"/>
  <c r="B309" i="5"/>
  <c r="C308" i="5"/>
  <c r="G310" i="8" l="1"/>
  <c r="F310" i="8"/>
  <c r="D310" i="8"/>
  <c r="E310" i="8"/>
  <c r="C311" i="8"/>
  <c r="B312" i="8"/>
  <c r="G314" i="7"/>
  <c r="F314" i="7"/>
  <c r="E314" i="7"/>
  <c r="D314" i="7"/>
  <c r="C315" i="7"/>
  <c r="B316" i="7"/>
  <c r="C314" i="6"/>
  <c r="B315" i="6"/>
  <c r="N311" i="6"/>
  <c r="M311" i="6"/>
  <c r="L311" i="6"/>
  <c r="K311" i="6"/>
  <c r="G313" i="6"/>
  <c r="F313" i="6"/>
  <c r="E313" i="6"/>
  <c r="D313" i="6"/>
  <c r="J312" i="6"/>
  <c r="I313" i="6"/>
  <c r="C309" i="5"/>
  <c r="B310" i="5"/>
  <c r="G308" i="5"/>
  <c r="E308" i="5"/>
  <c r="D308" i="5"/>
  <c r="F308" i="5"/>
  <c r="C312" i="8" l="1"/>
  <c r="B313" i="8"/>
  <c r="D311" i="8"/>
  <c r="G311" i="8"/>
  <c r="F311" i="8"/>
  <c r="E311" i="8"/>
  <c r="C316" i="7"/>
  <c r="B317" i="7"/>
  <c r="G315" i="7"/>
  <c r="F315" i="7"/>
  <c r="E315" i="7"/>
  <c r="D315" i="7"/>
  <c r="L312" i="6"/>
  <c r="K312" i="6"/>
  <c r="N312" i="6"/>
  <c r="M312" i="6"/>
  <c r="B316" i="6"/>
  <c r="C315" i="6"/>
  <c r="I314" i="6"/>
  <c r="J313" i="6"/>
  <c r="G314" i="6"/>
  <c r="F314" i="6"/>
  <c r="E314" i="6"/>
  <c r="D314" i="6"/>
  <c r="B311" i="5"/>
  <c r="C310" i="5"/>
  <c r="E309" i="5"/>
  <c r="D309" i="5"/>
  <c r="G309" i="5"/>
  <c r="F309" i="5"/>
  <c r="B314" i="8" l="1"/>
  <c r="C313" i="8"/>
  <c r="F312" i="8"/>
  <c r="E312" i="8"/>
  <c r="D312" i="8"/>
  <c r="G312" i="8"/>
  <c r="C317" i="7"/>
  <c r="B318" i="7"/>
  <c r="E316" i="7"/>
  <c r="D316" i="7"/>
  <c r="F316" i="7"/>
  <c r="G316" i="7"/>
  <c r="G315" i="6"/>
  <c r="F315" i="6"/>
  <c r="E315" i="6"/>
  <c r="D315" i="6"/>
  <c r="N313" i="6"/>
  <c r="M313" i="6"/>
  <c r="L313" i="6"/>
  <c r="K313" i="6"/>
  <c r="J314" i="6"/>
  <c r="I315" i="6"/>
  <c r="C316" i="6"/>
  <c r="B317" i="6"/>
  <c r="C311" i="5"/>
  <c r="B312" i="5"/>
  <c r="E310" i="5"/>
  <c r="D310" i="5"/>
  <c r="G310" i="5"/>
  <c r="F310" i="5"/>
  <c r="G313" i="8" l="1"/>
  <c r="E313" i="8"/>
  <c r="F313" i="8"/>
  <c r="D313" i="8"/>
  <c r="C314" i="8"/>
  <c r="B315" i="8"/>
  <c r="B319" i="7"/>
  <c r="C318" i="7"/>
  <c r="G317" i="7"/>
  <c r="F317" i="7"/>
  <c r="E317" i="7"/>
  <c r="D317" i="7"/>
  <c r="B318" i="6"/>
  <c r="C317" i="6"/>
  <c r="G316" i="6"/>
  <c r="F316" i="6"/>
  <c r="E316" i="6"/>
  <c r="D316" i="6"/>
  <c r="I316" i="6"/>
  <c r="J315" i="6"/>
  <c r="L314" i="6"/>
  <c r="K314" i="6"/>
  <c r="N314" i="6"/>
  <c r="M314" i="6"/>
  <c r="G311" i="5"/>
  <c r="F311" i="5"/>
  <c r="E311" i="5"/>
  <c r="D311" i="5"/>
  <c r="B313" i="5"/>
  <c r="C312" i="5"/>
  <c r="C315" i="8" l="1"/>
  <c r="B316" i="8"/>
  <c r="G314" i="8"/>
  <c r="E314" i="8"/>
  <c r="D314" i="8"/>
  <c r="F314" i="8"/>
  <c r="G318" i="7"/>
  <c r="F318" i="7"/>
  <c r="E318" i="7"/>
  <c r="D318" i="7"/>
  <c r="C319" i="7"/>
  <c r="B320" i="7"/>
  <c r="N315" i="6"/>
  <c r="M315" i="6"/>
  <c r="L315" i="6"/>
  <c r="K315" i="6"/>
  <c r="J316" i="6"/>
  <c r="I317" i="6"/>
  <c r="G317" i="6"/>
  <c r="F317" i="6"/>
  <c r="E317" i="6"/>
  <c r="D317" i="6"/>
  <c r="C318" i="6"/>
  <c r="B319" i="6"/>
  <c r="G312" i="5"/>
  <c r="F312" i="5"/>
  <c r="E312" i="5"/>
  <c r="D312" i="5"/>
  <c r="C313" i="5"/>
  <c r="B314" i="5"/>
  <c r="C316" i="8" l="1"/>
  <c r="B317" i="8"/>
  <c r="D315" i="8"/>
  <c r="G315" i="8"/>
  <c r="F315" i="8"/>
  <c r="E315" i="8"/>
  <c r="C320" i="7"/>
  <c r="B321" i="7"/>
  <c r="G319" i="7"/>
  <c r="F319" i="7"/>
  <c r="E319" i="7"/>
  <c r="D319" i="7"/>
  <c r="I318" i="6"/>
  <c r="J317" i="6"/>
  <c r="B320" i="6"/>
  <c r="C319" i="6"/>
  <c r="L316" i="6"/>
  <c r="K316" i="6"/>
  <c r="N316" i="6"/>
  <c r="M316" i="6"/>
  <c r="G318" i="6"/>
  <c r="F318" i="6"/>
  <c r="E318" i="6"/>
  <c r="D318" i="6"/>
  <c r="C314" i="5"/>
  <c r="B315" i="5"/>
  <c r="G313" i="5"/>
  <c r="F313" i="5"/>
  <c r="E313" i="5"/>
  <c r="D313" i="5"/>
  <c r="F316" i="8" l="1"/>
  <c r="E316" i="8"/>
  <c r="G316" i="8"/>
  <c r="D316" i="8"/>
  <c r="B318" i="8"/>
  <c r="C317" i="8"/>
  <c r="C321" i="7"/>
  <c r="B322" i="7"/>
  <c r="E320" i="7"/>
  <c r="D320" i="7"/>
  <c r="G320" i="7"/>
  <c r="F320" i="7"/>
  <c r="G319" i="6"/>
  <c r="F319" i="6"/>
  <c r="E319" i="6"/>
  <c r="D319" i="6"/>
  <c r="C320" i="6"/>
  <c r="B321" i="6"/>
  <c r="N317" i="6"/>
  <c r="M317" i="6"/>
  <c r="L317" i="6"/>
  <c r="K317" i="6"/>
  <c r="J318" i="6"/>
  <c r="I319" i="6"/>
  <c r="C315" i="5"/>
  <c r="B316" i="5"/>
  <c r="E314" i="5"/>
  <c r="D314" i="5"/>
  <c r="G314" i="5"/>
  <c r="F314" i="5"/>
  <c r="G317" i="8" l="1"/>
  <c r="E317" i="8"/>
  <c r="F317" i="8"/>
  <c r="D317" i="8"/>
  <c r="C318" i="8"/>
  <c r="B319" i="8"/>
  <c r="B323" i="7"/>
  <c r="C322" i="7"/>
  <c r="G321" i="7"/>
  <c r="F321" i="7"/>
  <c r="E321" i="7"/>
  <c r="D321" i="7"/>
  <c r="I320" i="6"/>
  <c r="J319" i="6"/>
  <c r="B322" i="6"/>
  <c r="C321" i="6"/>
  <c r="G320" i="6"/>
  <c r="F320" i="6"/>
  <c r="E320" i="6"/>
  <c r="D320" i="6"/>
  <c r="L318" i="6"/>
  <c r="K318" i="6"/>
  <c r="N318" i="6"/>
  <c r="M318" i="6"/>
  <c r="B317" i="5"/>
  <c r="C316" i="5"/>
  <c r="G315" i="5"/>
  <c r="F315" i="5"/>
  <c r="E315" i="5"/>
  <c r="D315" i="5"/>
  <c r="C319" i="8" l="1"/>
  <c r="B320" i="8"/>
  <c r="G318" i="8"/>
  <c r="D318" i="8"/>
  <c r="F318" i="8"/>
  <c r="E318" i="8"/>
  <c r="G322" i="7"/>
  <c r="F322" i="7"/>
  <c r="E322" i="7"/>
  <c r="D322" i="7"/>
  <c r="C323" i="7"/>
  <c r="B324" i="7"/>
  <c r="G321" i="6"/>
  <c r="F321" i="6"/>
  <c r="E321" i="6"/>
  <c r="D321" i="6"/>
  <c r="C322" i="6"/>
  <c r="B323" i="6"/>
  <c r="N319" i="6"/>
  <c r="M319" i="6"/>
  <c r="L319" i="6"/>
  <c r="K319" i="6"/>
  <c r="I321" i="6"/>
  <c r="J320" i="6"/>
  <c r="C317" i="5"/>
  <c r="B318" i="5"/>
  <c r="E316" i="5"/>
  <c r="D316" i="5"/>
  <c r="G316" i="5"/>
  <c r="F316" i="5"/>
  <c r="C320" i="8" l="1"/>
  <c r="B321" i="8"/>
  <c r="D319" i="8"/>
  <c r="G319" i="8"/>
  <c r="F319" i="8"/>
  <c r="E319" i="8"/>
  <c r="G323" i="7"/>
  <c r="F323" i="7"/>
  <c r="E323" i="7"/>
  <c r="D323" i="7"/>
  <c r="C324" i="7"/>
  <c r="B325" i="7"/>
  <c r="N320" i="6"/>
  <c r="M320" i="6"/>
  <c r="L320" i="6"/>
  <c r="K320" i="6"/>
  <c r="J321" i="6"/>
  <c r="I322" i="6"/>
  <c r="B324" i="6"/>
  <c r="C323" i="6"/>
  <c r="E322" i="6"/>
  <c r="D322" i="6"/>
  <c r="G322" i="6"/>
  <c r="F322" i="6"/>
  <c r="C318" i="5"/>
  <c r="B319" i="5"/>
  <c r="G317" i="5"/>
  <c r="E317" i="5"/>
  <c r="D317" i="5"/>
  <c r="F317" i="5"/>
  <c r="B322" i="8" l="1"/>
  <c r="C321" i="8"/>
  <c r="F320" i="8"/>
  <c r="E320" i="8"/>
  <c r="D320" i="8"/>
  <c r="G320" i="8"/>
  <c r="C325" i="7"/>
  <c r="B326" i="7"/>
  <c r="E324" i="7"/>
  <c r="D324" i="7"/>
  <c r="G324" i="7"/>
  <c r="F324" i="7"/>
  <c r="C324" i="6"/>
  <c r="B325" i="6"/>
  <c r="G323" i="6"/>
  <c r="F323" i="6"/>
  <c r="E323" i="6"/>
  <c r="D323" i="6"/>
  <c r="I323" i="6"/>
  <c r="J322" i="6"/>
  <c r="N321" i="6"/>
  <c r="M321" i="6"/>
  <c r="L321" i="6"/>
  <c r="K321" i="6"/>
  <c r="B320" i="5"/>
  <c r="C319" i="5"/>
  <c r="E318" i="5"/>
  <c r="D318" i="5"/>
  <c r="G318" i="5"/>
  <c r="F318" i="5"/>
  <c r="G321" i="8" l="1"/>
  <c r="E321" i="8"/>
  <c r="F321" i="8"/>
  <c r="D321" i="8"/>
  <c r="C322" i="8"/>
  <c r="B323" i="8"/>
  <c r="B327" i="7"/>
  <c r="C326" i="7"/>
  <c r="G325" i="7"/>
  <c r="F325" i="7"/>
  <c r="E325" i="7"/>
  <c r="D325" i="7"/>
  <c r="J323" i="6"/>
  <c r="I324" i="6"/>
  <c r="N322" i="6"/>
  <c r="M322" i="6"/>
  <c r="L322" i="6"/>
  <c r="K322" i="6"/>
  <c r="B326" i="6"/>
  <c r="C325" i="6"/>
  <c r="E324" i="6"/>
  <c r="D324" i="6"/>
  <c r="G324" i="6"/>
  <c r="F324" i="6"/>
  <c r="G319" i="5"/>
  <c r="F319" i="5"/>
  <c r="E319" i="5"/>
  <c r="D319" i="5"/>
  <c r="B321" i="5"/>
  <c r="C320" i="5"/>
  <c r="G322" i="8" l="1"/>
  <c r="E322" i="8"/>
  <c r="D322" i="8"/>
  <c r="F322" i="8"/>
  <c r="C323" i="8"/>
  <c r="B324" i="8"/>
  <c r="G326" i="7"/>
  <c r="F326" i="7"/>
  <c r="E326" i="7"/>
  <c r="D326" i="7"/>
  <c r="C327" i="7"/>
  <c r="B328" i="7"/>
  <c r="G325" i="6"/>
  <c r="F325" i="6"/>
  <c r="E325" i="6"/>
  <c r="D325" i="6"/>
  <c r="I325" i="6"/>
  <c r="J324" i="6"/>
  <c r="C326" i="6"/>
  <c r="B327" i="6"/>
  <c r="N323" i="6"/>
  <c r="M323" i="6"/>
  <c r="L323" i="6"/>
  <c r="K323" i="6"/>
  <c r="G320" i="5"/>
  <c r="F320" i="5"/>
  <c r="E320" i="5"/>
  <c r="D320" i="5"/>
  <c r="C321" i="5"/>
  <c r="B322" i="5"/>
  <c r="D323" i="8" l="1"/>
  <c r="G323" i="8"/>
  <c r="F323" i="8"/>
  <c r="E323" i="8"/>
  <c r="C324" i="8"/>
  <c r="B325" i="8"/>
  <c r="C328" i="7"/>
  <c r="B329" i="7"/>
  <c r="G327" i="7"/>
  <c r="F327" i="7"/>
  <c r="D327" i="7"/>
  <c r="E327" i="7"/>
  <c r="E326" i="6"/>
  <c r="D326" i="6"/>
  <c r="G326" i="6"/>
  <c r="F326" i="6"/>
  <c r="N324" i="6"/>
  <c r="M324" i="6"/>
  <c r="L324" i="6"/>
  <c r="K324" i="6"/>
  <c r="B328" i="6"/>
  <c r="C327" i="6"/>
  <c r="J325" i="6"/>
  <c r="I326" i="6"/>
  <c r="C322" i="5"/>
  <c r="B323" i="5"/>
  <c r="G321" i="5"/>
  <c r="F321" i="5"/>
  <c r="E321" i="5"/>
  <c r="D321" i="5"/>
  <c r="B326" i="8" l="1"/>
  <c r="C325" i="8"/>
  <c r="F324" i="8"/>
  <c r="E324" i="8"/>
  <c r="G324" i="8"/>
  <c r="D324" i="8"/>
  <c r="C329" i="7"/>
  <c r="B330" i="7"/>
  <c r="E328" i="7"/>
  <c r="D328" i="7"/>
  <c r="G328" i="7"/>
  <c r="F328" i="7"/>
  <c r="N325" i="6"/>
  <c r="M325" i="6"/>
  <c r="L325" i="6"/>
  <c r="K325" i="6"/>
  <c r="G327" i="6"/>
  <c r="F327" i="6"/>
  <c r="E327" i="6"/>
  <c r="D327" i="6"/>
  <c r="I327" i="6"/>
  <c r="J326" i="6"/>
  <c r="C328" i="6"/>
  <c r="B329" i="6"/>
  <c r="C323" i="5"/>
  <c r="B324" i="5"/>
  <c r="E322" i="5"/>
  <c r="D322" i="5"/>
  <c r="G322" i="5"/>
  <c r="F322" i="5"/>
  <c r="G325" i="8" l="1"/>
  <c r="E325" i="8"/>
  <c r="F325" i="8"/>
  <c r="D325" i="8"/>
  <c r="C326" i="8"/>
  <c r="B327" i="8"/>
  <c r="B331" i="7"/>
  <c r="C330" i="7"/>
  <c r="G329" i="7"/>
  <c r="F329" i="7"/>
  <c r="E329" i="7"/>
  <c r="D329" i="7"/>
  <c r="B330" i="6"/>
  <c r="C329" i="6"/>
  <c r="E328" i="6"/>
  <c r="D328" i="6"/>
  <c r="G328" i="6"/>
  <c r="F328" i="6"/>
  <c r="N326" i="6"/>
  <c r="M326" i="6"/>
  <c r="L326" i="6"/>
  <c r="K326" i="6"/>
  <c r="J327" i="6"/>
  <c r="I328" i="6"/>
  <c r="G323" i="5"/>
  <c r="F323" i="5"/>
  <c r="E323" i="5"/>
  <c r="D323" i="5"/>
  <c r="B325" i="5"/>
  <c r="C324" i="5"/>
  <c r="C327" i="8" l="1"/>
  <c r="B328" i="8"/>
  <c r="G326" i="8"/>
  <c r="F326" i="8"/>
  <c r="E326" i="8"/>
  <c r="D326" i="8"/>
  <c r="G330" i="7"/>
  <c r="F330" i="7"/>
  <c r="E330" i="7"/>
  <c r="D330" i="7"/>
  <c r="C331" i="7"/>
  <c r="B332" i="7"/>
  <c r="I329" i="6"/>
  <c r="J328" i="6"/>
  <c r="G329" i="6"/>
  <c r="F329" i="6"/>
  <c r="E329" i="6"/>
  <c r="D329" i="6"/>
  <c r="N327" i="6"/>
  <c r="M327" i="6"/>
  <c r="L327" i="6"/>
  <c r="K327" i="6"/>
  <c r="C330" i="6"/>
  <c r="B331" i="6"/>
  <c r="C325" i="5"/>
  <c r="B326" i="5"/>
  <c r="G324" i="5"/>
  <c r="E324" i="5"/>
  <c r="D324" i="5"/>
  <c r="F324" i="5"/>
  <c r="C328" i="8" l="1"/>
  <c r="B329" i="8"/>
  <c r="D327" i="8"/>
  <c r="G327" i="8"/>
  <c r="E327" i="8"/>
  <c r="F327" i="8"/>
  <c r="C332" i="7"/>
  <c r="B333" i="7"/>
  <c r="G331" i="7"/>
  <c r="F331" i="7"/>
  <c r="E331" i="7"/>
  <c r="D331" i="7"/>
  <c r="N328" i="6"/>
  <c r="M328" i="6"/>
  <c r="L328" i="6"/>
  <c r="K328" i="6"/>
  <c r="B332" i="6"/>
  <c r="C331" i="6"/>
  <c r="E330" i="6"/>
  <c r="D330" i="6"/>
  <c r="G330" i="6"/>
  <c r="F330" i="6"/>
  <c r="J329" i="6"/>
  <c r="I330" i="6"/>
  <c r="E325" i="5"/>
  <c r="D325" i="5"/>
  <c r="G325" i="5"/>
  <c r="F325" i="5"/>
  <c r="B327" i="5"/>
  <c r="C326" i="5"/>
  <c r="B330" i="8" l="1"/>
  <c r="C329" i="8"/>
  <c r="F328" i="8"/>
  <c r="E328" i="8"/>
  <c r="G328" i="8"/>
  <c r="D328" i="8"/>
  <c r="C333" i="7"/>
  <c r="B334" i="7"/>
  <c r="E332" i="7"/>
  <c r="D332" i="7"/>
  <c r="F332" i="7"/>
  <c r="G332" i="7"/>
  <c r="I331" i="6"/>
  <c r="J330" i="6"/>
  <c r="G331" i="6"/>
  <c r="F331" i="6"/>
  <c r="E331" i="6"/>
  <c r="D331" i="6"/>
  <c r="C332" i="6"/>
  <c r="B333" i="6"/>
  <c r="N329" i="6"/>
  <c r="M329" i="6"/>
  <c r="L329" i="6"/>
  <c r="K329" i="6"/>
  <c r="E326" i="5"/>
  <c r="D326" i="5"/>
  <c r="G326" i="5"/>
  <c r="F326" i="5"/>
  <c r="C327" i="5"/>
  <c r="B328" i="5"/>
  <c r="G329" i="8" l="1"/>
  <c r="E329" i="8"/>
  <c r="D329" i="8"/>
  <c r="F329" i="8"/>
  <c r="B331" i="8"/>
  <c r="C330" i="8"/>
  <c r="B335" i="7"/>
  <c r="C334" i="7"/>
  <c r="G333" i="7"/>
  <c r="F333" i="7"/>
  <c r="E333" i="7"/>
  <c r="D333" i="7"/>
  <c r="E332" i="6"/>
  <c r="D332" i="6"/>
  <c r="G332" i="6"/>
  <c r="F332" i="6"/>
  <c r="B334" i="6"/>
  <c r="C333" i="6"/>
  <c r="N330" i="6"/>
  <c r="M330" i="6"/>
  <c r="L330" i="6"/>
  <c r="K330" i="6"/>
  <c r="J331" i="6"/>
  <c r="I332" i="6"/>
  <c r="B329" i="5"/>
  <c r="C328" i="5"/>
  <c r="G327" i="5"/>
  <c r="F327" i="5"/>
  <c r="E327" i="5"/>
  <c r="D327" i="5"/>
  <c r="C331" i="8" l="1"/>
  <c r="B332" i="8"/>
  <c r="G330" i="8"/>
  <c r="F330" i="8"/>
  <c r="E330" i="8"/>
  <c r="D330" i="8"/>
  <c r="G334" i="7"/>
  <c r="F334" i="7"/>
  <c r="E334" i="7"/>
  <c r="D334" i="7"/>
  <c r="C335" i="7"/>
  <c r="B336" i="7"/>
  <c r="N331" i="6"/>
  <c r="M331" i="6"/>
  <c r="L331" i="6"/>
  <c r="K331" i="6"/>
  <c r="G333" i="6"/>
  <c r="F333" i="6"/>
  <c r="E333" i="6"/>
  <c r="D333" i="6"/>
  <c r="C334" i="6"/>
  <c r="B335" i="6"/>
  <c r="I333" i="6"/>
  <c r="J332" i="6"/>
  <c r="C329" i="5"/>
  <c r="B330" i="5"/>
  <c r="G328" i="5"/>
  <c r="F328" i="5"/>
  <c r="E328" i="5"/>
  <c r="D328" i="5"/>
  <c r="C332" i="8" l="1"/>
  <c r="B333" i="8"/>
  <c r="D331" i="8"/>
  <c r="F331" i="8"/>
  <c r="E331" i="8"/>
  <c r="G331" i="8"/>
  <c r="G335" i="7"/>
  <c r="F335" i="7"/>
  <c r="E335" i="7"/>
  <c r="D335" i="7"/>
  <c r="C336" i="7"/>
  <c r="B337" i="7"/>
  <c r="N332" i="6"/>
  <c r="M332" i="6"/>
  <c r="L332" i="6"/>
  <c r="K332" i="6"/>
  <c r="J333" i="6"/>
  <c r="I334" i="6"/>
  <c r="B336" i="6"/>
  <c r="C335" i="6"/>
  <c r="E334" i="6"/>
  <c r="D334" i="6"/>
  <c r="G334" i="6"/>
  <c r="F334" i="6"/>
  <c r="C330" i="5"/>
  <c r="B331" i="5"/>
  <c r="G329" i="5"/>
  <c r="F329" i="5"/>
  <c r="E329" i="5"/>
  <c r="D329" i="5"/>
  <c r="B334" i="8" l="1"/>
  <c r="C333" i="8"/>
  <c r="F332" i="8"/>
  <c r="E332" i="8"/>
  <c r="G332" i="8"/>
  <c r="D332" i="8"/>
  <c r="C337" i="7"/>
  <c r="B338" i="7"/>
  <c r="E336" i="7"/>
  <c r="D336" i="7"/>
  <c r="G336" i="7"/>
  <c r="F336" i="7"/>
  <c r="C336" i="6"/>
  <c r="B337" i="6"/>
  <c r="I335" i="6"/>
  <c r="J334" i="6"/>
  <c r="G335" i="6"/>
  <c r="F335" i="6"/>
  <c r="E335" i="6"/>
  <c r="D335" i="6"/>
  <c r="N333" i="6"/>
  <c r="M333" i="6"/>
  <c r="L333" i="6"/>
  <c r="K333" i="6"/>
  <c r="E330" i="5"/>
  <c r="D330" i="5"/>
  <c r="G330" i="5"/>
  <c r="F330" i="5"/>
  <c r="C331" i="5"/>
  <c r="B332" i="5"/>
  <c r="B335" i="8" l="1"/>
  <c r="C334" i="8"/>
  <c r="G333" i="8"/>
  <c r="E333" i="8"/>
  <c r="F333" i="8"/>
  <c r="D333" i="8"/>
  <c r="B339" i="7"/>
  <c r="C338" i="7"/>
  <c r="G337" i="7"/>
  <c r="F337" i="7"/>
  <c r="E337" i="7"/>
  <c r="D337" i="7"/>
  <c r="N334" i="6"/>
  <c r="M334" i="6"/>
  <c r="L334" i="6"/>
  <c r="K334" i="6"/>
  <c r="J335" i="6"/>
  <c r="I336" i="6"/>
  <c r="B338" i="6"/>
  <c r="C337" i="6"/>
  <c r="E336" i="6"/>
  <c r="D336" i="6"/>
  <c r="G336" i="6"/>
  <c r="F336" i="6"/>
  <c r="B333" i="5"/>
  <c r="C332" i="5"/>
  <c r="G331" i="5"/>
  <c r="F331" i="5"/>
  <c r="E331" i="5"/>
  <c r="D331" i="5"/>
  <c r="G334" i="8" l="1"/>
  <c r="F334" i="8"/>
  <c r="E334" i="8"/>
  <c r="D334" i="8"/>
  <c r="C335" i="8"/>
  <c r="B336" i="8"/>
  <c r="G338" i="7"/>
  <c r="F338" i="7"/>
  <c r="E338" i="7"/>
  <c r="D338" i="7"/>
  <c r="C339" i="7"/>
  <c r="B340" i="7"/>
  <c r="C338" i="6"/>
  <c r="B339" i="6"/>
  <c r="I337" i="6"/>
  <c r="J336" i="6"/>
  <c r="G337" i="6"/>
  <c r="F337" i="6"/>
  <c r="E337" i="6"/>
  <c r="D337" i="6"/>
  <c r="N335" i="6"/>
  <c r="M335" i="6"/>
  <c r="L335" i="6"/>
  <c r="K335" i="6"/>
  <c r="E332" i="5"/>
  <c r="D332" i="5"/>
  <c r="G332" i="5"/>
  <c r="F332" i="5"/>
  <c r="C333" i="5"/>
  <c r="B334" i="5"/>
  <c r="C336" i="8" l="1"/>
  <c r="B337" i="8"/>
  <c r="D335" i="8"/>
  <c r="E335" i="8"/>
  <c r="G335" i="8"/>
  <c r="F335" i="8"/>
  <c r="G339" i="7"/>
  <c r="F339" i="7"/>
  <c r="E339" i="7"/>
  <c r="D339" i="7"/>
  <c r="C340" i="7"/>
  <c r="B341" i="7"/>
  <c r="J337" i="6"/>
  <c r="I338" i="6"/>
  <c r="B340" i="6"/>
  <c r="C339" i="6"/>
  <c r="N336" i="6"/>
  <c r="M336" i="6"/>
  <c r="L336" i="6"/>
  <c r="K336" i="6"/>
  <c r="E338" i="6"/>
  <c r="D338" i="6"/>
  <c r="G338" i="6"/>
  <c r="F338" i="6"/>
  <c r="C334" i="5"/>
  <c r="B335" i="5"/>
  <c r="G333" i="5"/>
  <c r="E333" i="5"/>
  <c r="D333" i="5"/>
  <c r="F333" i="5"/>
  <c r="B338" i="8" l="1"/>
  <c r="C337" i="8"/>
  <c r="F336" i="8"/>
  <c r="E336" i="8"/>
  <c r="G336" i="8"/>
  <c r="D336" i="8"/>
  <c r="C341" i="7"/>
  <c r="B342" i="7"/>
  <c r="E340" i="7"/>
  <c r="D340" i="7"/>
  <c r="G340" i="7"/>
  <c r="F340" i="7"/>
  <c r="C340" i="6"/>
  <c r="B341" i="6"/>
  <c r="G339" i="6"/>
  <c r="F339" i="6"/>
  <c r="E339" i="6"/>
  <c r="D339" i="6"/>
  <c r="I339" i="6"/>
  <c r="J338" i="6"/>
  <c r="N337" i="6"/>
  <c r="M337" i="6"/>
  <c r="L337" i="6"/>
  <c r="K337" i="6"/>
  <c r="E334" i="5"/>
  <c r="D334" i="5"/>
  <c r="G334" i="5"/>
  <c r="F334" i="5"/>
  <c r="B336" i="5"/>
  <c r="C335" i="5"/>
  <c r="G337" i="8" l="1"/>
  <c r="E337" i="8"/>
  <c r="D337" i="8"/>
  <c r="F337" i="8"/>
  <c r="B339" i="8"/>
  <c r="C338" i="8"/>
  <c r="B343" i="7"/>
  <c r="C342" i="7"/>
  <c r="G341" i="7"/>
  <c r="F341" i="7"/>
  <c r="E341" i="7"/>
  <c r="D341" i="7"/>
  <c r="J339" i="6"/>
  <c r="I340" i="6"/>
  <c r="B342" i="6"/>
  <c r="C341" i="6"/>
  <c r="N338" i="6"/>
  <c r="M338" i="6"/>
  <c r="L338" i="6"/>
  <c r="K338" i="6"/>
  <c r="E340" i="6"/>
  <c r="D340" i="6"/>
  <c r="G340" i="6"/>
  <c r="F340" i="6"/>
  <c r="B337" i="5"/>
  <c r="C336" i="5"/>
  <c r="G335" i="5"/>
  <c r="F335" i="5"/>
  <c r="E335" i="5"/>
  <c r="D335" i="5"/>
  <c r="G338" i="8" l="1"/>
  <c r="F338" i="8"/>
  <c r="E338" i="8"/>
  <c r="D338" i="8"/>
  <c r="C339" i="8"/>
  <c r="B340" i="8"/>
  <c r="G342" i="7"/>
  <c r="F342" i="7"/>
  <c r="E342" i="7"/>
  <c r="D342" i="7"/>
  <c r="C343" i="7"/>
  <c r="B344" i="7"/>
  <c r="G341" i="6"/>
  <c r="F341" i="6"/>
  <c r="E341" i="6"/>
  <c r="D341" i="6"/>
  <c r="C342" i="6"/>
  <c r="B343" i="6"/>
  <c r="I341" i="6"/>
  <c r="J340" i="6"/>
  <c r="N339" i="6"/>
  <c r="M339" i="6"/>
  <c r="L339" i="6"/>
  <c r="K339" i="6"/>
  <c r="C337" i="5"/>
  <c r="B338" i="5"/>
  <c r="G336" i="5"/>
  <c r="F336" i="5"/>
  <c r="E336" i="5"/>
  <c r="D336" i="5"/>
  <c r="C340" i="8" l="1"/>
  <c r="B341" i="8"/>
  <c r="D339" i="8"/>
  <c r="F339" i="8"/>
  <c r="E339" i="8"/>
  <c r="G339" i="8"/>
  <c r="G343" i="7"/>
  <c r="F343" i="7"/>
  <c r="D343" i="7"/>
  <c r="E343" i="7"/>
  <c r="C344" i="7"/>
  <c r="B345" i="7"/>
  <c r="J341" i="6"/>
  <c r="I342" i="6"/>
  <c r="N340" i="6"/>
  <c r="M340" i="6"/>
  <c r="L340" i="6"/>
  <c r="K340" i="6"/>
  <c r="B344" i="6"/>
  <c r="C343" i="6"/>
  <c r="E342" i="6"/>
  <c r="D342" i="6"/>
  <c r="G342" i="6"/>
  <c r="F342" i="6"/>
  <c r="C338" i="5"/>
  <c r="B339" i="5"/>
  <c r="G337" i="5"/>
  <c r="F337" i="5"/>
  <c r="E337" i="5"/>
  <c r="D337" i="5"/>
  <c r="F340" i="8" l="1"/>
  <c r="E340" i="8"/>
  <c r="G340" i="8"/>
  <c r="D340" i="8"/>
  <c r="B342" i="8"/>
  <c r="C341" i="8"/>
  <c r="E344" i="7"/>
  <c r="D344" i="7"/>
  <c r="G344" i="7"/>
  <c r="F344" i="7"/>
  <c r="C345" i="7"/>
  <c r="B346" i="7"/>
  <c r="G343" i="6"/>
  <c r="F343" i="6"/>
  <c r="E343" i="6"/>
  <c r="D343" i="6"/>
  <c r="C344" i="6"/>
  <c r="B345" i="6"/>
  <c r="I343" i="6"/>
  <c r="J342" i="6"/>
  <c r="N341" i="6"/>
  <c r="M341" i="6"/>
  <c r="L341" i="6"/>
  <c r="K341" i="6"/>
  <c r="C339" i="5"/>
  <c r="B340" i="5"/>
  <c r="E338" i="5"/>
  <c r="D338" i="5"/>
  <c r="G338" i="5"/>
  <c r="F338" i="5"/>
  <c r="G341" i="8" l="1"/>
  <c r="E341" i="8"/>
  <c r="F341" i="8"/>
  <c r="D341" i="8"/>
  <c r="B343" i="8"/>
  <c r="C342" i="8"/>
  <c r="B347" i="7"/>
  <c r="C346" i="7"/>
  <c r="G345" i="7"/>
  <c r="F345" i="7"/>
  <c r="E345" i="7"/>
  <c r="D345" i="7"/>
  <c r="E344" i="6"/>
  <c r="D344" i="6"/>
  <c r="G344" i="6"/>
  <c r="F344" i="6"/>
  <c r="N342" i="6"/>
  <c r="M342" i="6"/>
  <c r="L342" i="6"/>
  <c r="K342" i="6"/>
  <c r="B346" i="6"/>
  <c r="C345" i="6"/>
  <c r="J343" i="6"/>
  <c r="I344" i="6"/>
  <c r="G339" i="5"/>
  <c r="F339" i="5"/>
  <c r="E339" i="5"/>
  <c r="D339" i="5"/>
  <c r="B341" i="5"/>
  <c r="C340" i="5"/>
  <c r="G342" i="8" l="1"/>
  <c r="F342" i="8"/>
  <c r="D342" i="8"/>
  <c r="E342" i="8"/>
  <c r="C343" i="8"/>
  <c r="B344" i="8"/>
  <c r="G346" i="7"/>
  <c r="F346" i="7"/>
  <c r="E346" i="7"/>
  <c r="D346" i="7"/>
  <c r="C347" i="7"/>
  <c r="B348" i="7"/>
  <c r="N343" i="6"/>
  <c r="M343" i="6"/>
  <c r="L343" i="6"/>
  <c r="K343" i="6"/>
  <c r="I345" i="6"/>
  <c r="J344" i="6"/>
  <c r="G345" i="6"/>
  <c r="F345" i="6"/>
  <c r="E345" i="6"/>
  <c r="D345" i="6"/>
  <c r="C346" i="6"/>
  <c r="B347" i="6"/>
  <c r="C341" i="5"/>
  <c r="B342" i="5"/>
  <c r="G340" i="5"/>
  <c r="E340" i="5"/>
  <c r="D340" i="5"/>
  <c r="F340" i="5"/>
  <c r="D343" i="8" l="1"/>
  <c r="G343" i="8"/>
  <c r="F343" i="8"/>
  <c r="E343" i="8"/>
  <c r="C344" i="8"/>
  <c r="B345" i="8"/>
  <c r="G347" i="7"/>
  <c r="F347" i="7"/>
  <c r="E347" i="7"/>
  <c r="D347" i="7"/>
  <c r="C348" i="7"/>
  <c r="B349" i="7"/>
  <c r="B348" i="6"/>
  <c r="C347" i="6"/>
  <c r="J345" i="6"/>
  <c r="I346" i="6"/>
  <c r="N344" i="6"/>
  <c r="M344" i="6"/>
  <c r="L344" i="6"/>
  <c r="K344" i="6"/>
  <c r="E346" i="6"/>
  <c r="D346" i="6"/>
  <c r="G346" i="6"/>
  <c r="F346" i="6"/>
  <c r="B343" i="5"/>
  <c r="C342" i="5"/>
  <c r="E341" i="5"/>
  <c r="D341" i="5"/>
  <c r="G341" i="5"/>
  <c r="F341" i="5"/>
  <c r="F344" i="8" l="1"/>
  <c r="E344" i="8"/>
  <c r="D344" i="8"/>
  <c r="G344" i="8"/>
  <c r="B346" i="8"/>
  <c r="C345" i="8"/>
  <c r="E348" i="7"/>
  <c r="D348" i="7"/>
  <c r="G348" i="7"/>
  <c r="F348" i="7"/>
  <c r="C349" i="7"/>
  <c r="B350" i="7"/>
  <c r="I347" i="6"/>
  <c r="J346" i="6"/>
  <c r="N345" i="6"/>
  <c r="M345" i="6"/>
  <c r="L345" i="6"/>
  <c r="K345" i="6"/>
  <c r="G347" i="6"/>
  <c r="F347" i="6"/>
  <c r="E347" i="6"/>
  <c r="D347" i="6"/>
  <c r="C348" i="6"/>
  <c r="B349" i="6"/>
  <c r="E342" i="5"/>
  <c r="D342" i="5"/>
  <c r="G342" i="5"/>
  <c r="F342" i="5"/>
  <c r="C343" i="5"/>
  <c r="B344" i="5"/>
  <c r="C346" i="8" l="1"/>
  <c r="B347" i="8"/>
  <c r="G345" i="8"/>
  <c r="E345" i="8"/>
  <c r="F345" i="8"/>
  <c r="D345" i="8"/>
  <c r="B351" i="7"/>
  <c r="C350" i="7"/>
  <c r="G349" i="7"/>
  <c r="F349" i="7"/>
  <c r="E349" i="7"/>
  <c r="D349" i="7"/>
  <c r="N346" i="6"/>
  <c r="M346" i="6"/>
  <c r="L346" i="6"/>
  <c r="K346" i="6"/>
  <c r="B350" i="6"/>
  <c r="C349" i="6"/>
  <c r="E348" i="6"/>
  <c r="D348" i="6"/>
  <c r="G348" i="6"/>
  <c r="F348" i="6"/>
  <c r="J347" i="6"/>
  <c r="I348" i="6"/>
  <c r="B345" i="5"/>
  <c r="C344" i="5"/>
  <c r="G343" i="5"/>
  <c r="F343" i="5"/>
  <c r="E343" i="5"/>
  <c r="D343" i="5"/>
  <c r="C347" i="8" l="1"/>
  <c r="B348" i="8"/>
  <c r="G346" i="8"/>
  <c r="E346" i="8"/>
  <c r="D346" i="8"/>
  <c r="F346" i="8"/>
  <c r="G350" i="7"/>
  <c r="F350" i="7"/>
  <c r="E350" i="7"/>
  <c r="D350" i="7"/>
  <c r="C351" i="7"/>
  <c r="B352" i="7"/>
  <c r="G349" i="6"/>
  <c r="F349" i="6"/>
  <c r="E349" i="6"/>
  <c r="D349" i="6"/>
  <c r="I349" i="6"/>
  <c r="J348" i="6"/>
  <c r="N347" i="6"/>
  <c r="M347" i="6"/>
  <c r="L347" i="6"/>
  <c r="K347" i="6"/>
  <c r="C350" i="6"/>
  <c r="B351" i="6"/>
  <c r="C345" i="5"/>
  <c r="B346" i="5"/>
  <c r="G344" i="5"/>
  <c r="F344" i="5"/>
  <c r="E344" i="5"/>
  <c r="D344" i="5"/>
  <c r="D347" i="8" l="1"/>
  <c r="G347" i="8"/>
  <c r="F347" i="8"/>
  <c r="E347" i="8"/>
  <c r="C348" i="8"/>
  <c r="B349" i="8"/>
  <c r="G351" i="7"/>
  <c r="F351" i="7"/>
  <c r="E351" i="7"/>
  <c r="D351" i="7"/>
  <c r="C352" i="7"/>
  <c r="B353" i="7"/>
  <c r="N348" i="6"/>
  <c r="M348" i="6"/>
  <c r="L348" i="6"/>
  <c r="K348" i="6"/>
  <c r="J349" i="6"/>
  <c r="I350" i="6"/>
  <c r="B352" i="6"/>
  <c r="C351" i="6"/>
  <c r="E350" i="6"/>
  <c r="D350" i="6"/>
  <c r="G350" i="6"/>
  <c r="F350" i="6"/>
  <c r="G345" i="5"/>
  <c r="F345" i="5"/>
  <c r="E345" i="5"/>
  <c r="D345" i="5"/>
  <c r="C346" i="5"/>
  <c r="B347" i="5"/>
  <c r="B350" i="8" l="1"/>
  <c r="C349" i="8"/>
  <c r="F348" i="8"/>
  <c r="E348" i="8"/>
  <c r="G348" i="8"/>
  <c r="D348" i="8"/>
  <c r="C353" i="7"/>
  <c r="B354" i="7"/>
  <c r="E352" i="7"/>
  <c r="D352" i="7"/>
  <c r="G352" i="7"/>
  <c r="F352" i="7"/>
  <c r="I351" i="6"/>
  <c r="J350" i="6"/>
  <c r="C352" i="6"/>
  <c r="B353" i="6"/>
  <c r="G351" i="6"/>
  <c r="F351" i="6"/>
  <c r="E351" i="6"/>
  <c r="D351" i="6"/>
  <c r="N349" i="6"/>
  <c r="M349" i="6"/>
  <c r="L349" i="6"/>
  <c r="K349" i="6"/>
  <c r="C347" i="5"/>
  <c r="B348" i="5"/>
  <c r="E346" i="5"/>
  <c r="D346" i="5"/>
  <c r="G346" i="5"/>
  <c r="F346" i="5"/>
  <c r="C350" i="8" l="1"/>
  <c r="B351" i="8"/>
  <c r="G349" i="8"/>
  <c r="E349" i="8"/>
  <c r="F349" i="8"/>
  <c r="D349" i="8"/>
  <c r="B355" i="7"/>
  <c r="C354" i="7"/>
  <c r="G353" i="7"/>
  <c r="F353" i="7"/>
  <c r="E353" i="7"/>
  <c r="D353" i="7"/>
  <c r="B354" i="6"/>
  <c r="C353" i="6"/>
  <c r="E352" i="6"/>
  <c r="D352" i="6"/>
  <c r="G352" i="6"/>
  <c r="F352" i="6"/>
  <c r="N350" i="6"/>
  <c r="M350" i="6"/>
  <c r="L350" i="6"/>
  <c r="K350" i="6"/>
  <c r="J351" i="6"/>
  <c r="I352" i="6"/>
  <c r="B349" i="5"/>
  <c r="C348" i="5"/>
  <c r="G347" i="5"/>
  <c r="F347" i="5"/>
  <c r="E347" i="5"/>
  <c r="D347" i="5"/>
  <c r="C351" i="8" l="1"/>
  <c r="B352" i="8"/>
  <c r="G350" i="8"/>
  <c r="D350" i="8"/>
  <c r="F350" i="8"/>
  <c r="E350" i="8"/>
  <c r="G354" i="7"/>
  <c r="F354" i="7"/>
  <c r="E354" i="7"/>
  <c r="D354" i="7"/>
  <c r="C355" i="7"/>
  <c r="B356" i="7"/>
  <c r="N351" i="6"/>
  <c r="M351" i="6"/>
  <c r="L351" i="6"/>
  <c r="K351" i="6"/>
  <c r="G353" i="6"/>
  <c r="F353" i="6"/>
  <c r="E353" i="6"/>
  <c r="D353" i="6"/>
  <c r="I353" i="6"/>
  <c r="J352" i="6"/>
  <c r="C354" i="6"/>
  <c r="B355" i="6"/>
  <c r="E348" i="5"/>
  <c r="D348" i="5"/>
  <c r="G348" i="5"/>
  <c r="F348" i="5"/>
  <c r="C349" i="5"/>
  <c r="B350" i="5"/>
  <c r="D351" i="8" l="1"/>
  <c r="G351" i="8"/>
  <c r="F351" i="8"/>
  <c r="E351" i="8"/>
  <c r="C352" i="8"/>
  <c r="B353" i="8"/>
  <c r="C356" i="7"/>
  <c r="B357" i="7"/>
  <c r="G355" i="7"/>
  <c r="F355" i="7"/>
  <c r="E355" i="7"/>
  <c r="D355" i="7"/>
  <c r="B356" i="6"/>
  <c r="C355" i="6"/>
  <c r="E354" i="6"/>
  <c r="D354" i="6"/>
  <c r="G354" i="6"/>
  <c r="F354" i="6"/>
  <c r="N352" i="6"/>
  <c r="M352" i="6"/>
  <c r="L352" i="6"/>
  <c r="K352" i="6"/>
  <c r="J353" i="6"/>
  <c r="I354" i="6"/>
  <c r="C350" i="5"/>
  <c r="B351" i="5"/>
  <c r="G349" i="5"/>
  <c r="E349" i="5"/>
  <c r="D349" i="5"/>
  <c r="F349" i="5"/>
  <c r="B354" i="8" l="1"/>
  <c r="C353" i="8"/>
  <c r="F352" i="8"/>
  <c r="E352" i="8"/>
  <c r="D352" i="8"/>
  <c r="G352" i="8"/>
  <c r="C357" i="7"/>
  <c r="B358" i="7"/>
  <c r="E356" i="7"/>
  <c r="D356" i="7"/>
  <c r="G356" i="7"/>
  <c r="F356" i="7"/>
  <c r="I355" i="6"/>
  <c r="J354" i="6"/>
  <c r="G355" i="6"/>
  <c r="F355" i="6"/>
  <c r="E355" i="6"/>
  <c r="D355" i="6"/>
  <c r="N353" i="6"/>
  <c r="M353" i="6"/>
  <c r="L353" i="6"/>
  <c r="K353" i="6"/>
  <c r="C356" i="6"/>
  <c r="B357" i="6"/>
  <c r="B352" i="5"/>
  <c r="C351" i="5"/>
  <c r="E350" i="5"/>
  <c r="D350" i="5"/>
  <c r="G350" i="5"/>
  <c r="F350" i="5"/>
  <c r="G353" i="8" l="1"/>
  <c r="E353" i="8"/>
  <c r="F353" i="8"/>
  <c r="D353" i="8"/>
  <c r="C354" i="8"/>
  <c r="B355" i="8"/>
  <c r="B359" i="7"/>
  <c r="C358" i="7"/>
  <c r="G357" i="7"/>
  <c r="F357" i="7"/>
  <c r="E357" i="7"/>
  <c r="D357" i="7"/>
  <c r="B358" i="6"/>
  <c r="C357" i="6"/>
  <c r="E356" i="6"/>
  <c r="D356" i="6"/>
  <c r="G356" i="6"/>
  <c r="F356" i="6"/>
  <c r="N354" i="6"/>
  <c r="M354" i="6"/>
  <c r="L354" i="6"/>
  <c r="K354" i="6"/>
  <c r="J355" i="6"/>
  <c r="I356" i="6"/>
  <c r="B353" i="5"/>
  <c r="C352" i="5"/>
  <c r="G351" i="5"/>
  <c r="F351" i="5"/>
  <c r="E351" i="5"/>
  <c r="D351" i="5"/>
  <c r="C355" i="8" l="1"/>
  <c r="B356" i="8"/>
  <c r="G354" i="8"/>
  <c r="E354" i="8"/>
  <c r="D354" i="8"/>
  <c r="F354" i="8"/>
  <c r="G358" i="7"/>
  <c r="F358" i="7"/>
  <c r="E358" i="7"/>
  <c r="D358" i="7"/>
  <c r="C359" i="7"/>
  <c r="B360" i="7"/>
  <c r="G357" i="6"/>
  <c r="F357" i="6"/>
  <c r="E357" i="6"/>
  <c r="D357" i="6"/>
  <c r="I357" i="6"/>
  <c r="J356" i="6"/>
  <c r="N355" i="6"/>
  <c r="M355" i="6"/>
  <c r="L355" i="6"/>
  <c r="K355" i="6"/>
  <c r="C358" i="6"/>
  <c r="B359" i="6"/>
  <c r="G352" i="5"/>
  <c r="F352" i="5"/>
  <c r="E352" i="5"/>
  <c r="D352" i="5"/>
  <c r="C353" i="5"/>
  <c r="B354" i="5"/>
  <c r="D355" i="8" l="1"/>
  <c r="G355" i="8"/>
  <c r="F355" i="8"/>
  <c r="E355" i="8"/>
  <c r="C356" i="8"/>
  <c r="B357" i="8"/>
  <c r="G359" i="7"/>
  <c r="F359" i="7"/>
  <c r="E359" i="7"/>
  <c r="D359" i="7"/>
  <c r="C360" i="7"/>
  <c r="B361" i="7"/>
  <c r="N356" i="6"/>
  <c r="M356" i="6"/>
  <c r="L356" i="6"/>
  <c r="K356" i="6"/>
  <c r="B360" i="6"/>
  <c r="C359" i="6"/>
  <c r="J357" i="6"/>
  <c r="I358" i="6"/>
  <c r="E358" i="6"/>
  <c r="D358" i="6"/>
  <c r="G358" i="6"/>
  <c r="F358" i="6"/>
  <c r="C354" i="5"/>
  <c r="B355" i="5"/>
  <c r="G353" i="5"/>
  <c r="F353" i="5"/>
  <c r="E353" i="5"/>
  <c r="D353" i="5"/>
  <c r="B358" i="8" l="1"/>
  <c r="C357" i="8"/>
  <c r="F356" i="8"/>
  <c r="E356" i="8"/>
  <c r="G356" i="8"/>
  <c r="D356" i="8"/>
  <c r="C361" i="7"/>
  <c r="B362" i="7"/>
  <c r="E360" i="7"/>
  <c r="D360" i="7"/>
  <c r="G360" i="7"/>
  <c r="F360" i="7"/>
  <c r="I359" i="6"/>
  <c r="J358" i="6"/>
  <c r="N357" i="6"/>
  <c r="M357" i="6"/>
  <c r="L357" i="6"/>
  <c r="K357" i="6"/>
  <c r="G359" i="6"/>
  <c r="F359" i="6"/>
  <c r="E359" i="6"/>
  <c r="D359" i="6"/>
  <c r="C360" i="6"/>
  <c r="B361" i="6"/>
  <c r="C355" i="5"/>
  <c r="B356" i="5"/>
  <c r="E354" i="5"/>
  <c r="D354" i="5"/>
  <c r="G354" i="5"/>
  <c r="F354" i="5"/>
  <c r="C358" i="8" l="1"/>
  <c r="B359" i="8"/>
  <c r="G357" i="8"/>
  <c r="E357" i="8"/>
  <c r="F357" i="8"/>
  <c r="D357" i="8"/>
  <c r="B363" i="7"/>
  <c r="C362" i="7"/>
  <c r="G361" i="7"/>
  <c r="F361" i="7"/>
  <c r="E361" i="7"/>
  <c r="D361" i="7"/>
  <c r="E360" i="6"/>
  <c r="D360" i="6"/>
  <c r="G360" i="6"/>
  <c r="F360" i="6"/>
  <c r="B362" i="6"/>
  <c r="C361" i="6"/>
  <c r="N358" i="6"/>
  <c r="M358" i="6"/>
  <c r="L358" i="6"/>
  <c r="K358" i="6"/>
  <c r="J359" i="6"/>
  <c r="I360" i="6"/>
  <c r="B357" i="5"/>
  <c r="C356" i="5"/>
  <c r="G355" i="5"/>
  <c r="F355" i="5"/>
  <c r="E355" i="5"/>
  <c r="D355" i="5"/>
  <c r="C359" i="8" l="1"/>
  <c r="B360" i="8"/>
  <c r="G358" i="8"/>
  <c r="F358" i="8"/>
  <c r="E358" i="8"/>
  <c r="D358" i="8"/>
  <c r="G362" i="7"/>
  <c r="F362" i="7"/>
  <c r="E362" i="7"/>
  <c r="D362" i="7"/>
  <c r="C363" i="7"/>
  <c r="B364" i="7"/>
  <c r="C362" i="6"/>
  <c r="B363" i="6"/>
  <c r="N359" i="6"/>
  <c r="M359" i="6"/>
  <c r="L359" i="6"/>
  <c r="K359" i="6"/>
  <c r="G361" i="6"/>
  <c r="F361" i="6"/>
  <c r="E361" i="6"/>
  <c r="D361" i="6"/>
  <c r="I361" i="6"/>
  <c r="J360" i="6"/>
  <c r="C357" i="5"/>
  <c r="B358" i="5"/>
  <c r="G356" i="5"/>
  <c r="E356" i="5"/>
  <c r="D356" i="5"/>
  <c r="F356" i="5"/>
  <c r="D359" i="8" l="1"/>
  <c r="G359" i="8"/>
  <c r="E359" i="8"/>
  <c r="F359" i="8"/>
  <c r="C360" i="8"/>
  <c r="B361" i="8"/>
  <c r="C364" i="7"/>
  <c r="B365" i="7"/>
  <c r="G363" i="7"/>
  <c r="F363" i="7"/>
  <c r="E363" i="7"/>
  <c r="D363" i="7"/>
  <c r="N360" i="6"/>
  <c r="M360" i="6"/>
  <c r="L360" i="6"/>
  <c r="K360" i="6"/>
  <c r="J361" i="6"/>
  <c r="I362" i="6"/>
  <c r="B364" i="6"/>
  <c r="C363" i="6"/>
  <c r="E362" i="6"/>
  <c r="D362" i="6"/>
  <c r="G362" i="6"/>
  <c r="F362" i="6"/>
  <c r="E357" i="5"/>
  <c r="D357" i="5"/>
  <c r="G357" i="5"/>
  <c r="F357" i="5"/>
  <c r="B359" i="5"/>
  <c r="C358" i="5"/>
  <c r="F360" i="8" l="1"/>
  <c r="E360" i="8"/>
  <c r="G360" i="8"/>
  <c r="D360" i="8"/>
  <c r="B362" i="8"/>
  <c r="C361" i="8"/>
  <c r="C365" i="7"/>
  <c r="B366" i="7"/>
  <c r="E364" i="7"/>
  <c r="D364" i="7"/>
  <c r="G364" i="7"/>
  <c r="F364" i="7"/>
  <c r="G363" i="6"/>
  <c r="F363" i="6"/>
  <c r="E363" i="6"/>
  <c r="D363" i="6"/>
  <c r="N361" i="6"/>
  <c r="M361" i="6"/>
  <c r="L361" i="6"/>
  <c r="K361" i="6"/>
  <c r="C364" i="6"/>
  <c r="B365" i="6"/>
  <c r="I363" i="6"/>
  <c r="J362" i="6"/>
  <c r="E358" i="5"/>
  <c r="D358" i="5"/>
  <c r="G358" i="5"/>
  <c r="F358" i="5"/>
  <c r="C359" i="5"/>
  <c r="B360" i="5"/>
  <c r="B363" i="8" l="1"/>
  <c r="C362" i="8"/>
  <c r="G361" i="8"/>
  <c r="E361" i="8"/>
  <c r="D361" i="8"/>
  <c r="F361" i="8"/>
  <c r="B367" i="7"/>
  <c r="C366" i="7"/>
  <c r="G365" i="7"/>
  <c r="F365" i="7"/>
  <c r="E365" i="7"/>
  <c r="D365" i="7"/>
  <c r="N362" i="6"/>
  <c r="M362" i="6"/>
  <c r="L362" i="6"/>
  <c r="K362" i="6"/>
  <c r="J363" i="6"/>
  <c r="I364" i="6"/>
  <c r="B366" i="6"/>
  <c r="C365" i="6"/>
  <c r="E364" i="6"/>
  <c r="D364" i="6"/>
  <c r="G364" i="6"/>
  <c r="F364" i="6"/>
  <c r="G359" i="5"/>
  <c r="F359" i="5"/>
  <c r="E359" i="5"/>
  <c r="D359" i="5"/>
  <c r="B361" i="5"/>
  <c r="C360" i="5"/>
  <c r="G362" i="8" l="1"/>
  <c r="F362" i="8"/>
  <c r="E362" i="8"/>
  <c r="D362" i="8"/>
  <c r="C363" i="8"/>
  <c r="B364" i="8"/>
  <c r="G366" i="7"/>
  <c r="F366" i="7"/>
  <c r="E366" i="7"/>
  <c r="D366" i="7"/>
  <c r="C367" i="7"/>
  <c r="B368" i="7"/>
  <c r="C366" i="6"/>
  <c r="B367" i="6"/>
  <c r="G365" i="6"/>
  <c r="F365" i="6"/>
  <c r="E365" i="6"/>
  <c r="D365" i="6"/>
  <c r="I365" i="6"/>
  <c r="J364" i="6"/>
  <c r="N363" i="6"/>
  <c r="M363" i="6"/>
  <c r="L363" i="6"/>
  <c r="K363" i="6"/>
  <c r="G360" i="5"/>
  <c r="F360" i="5"/>
  <c r="E360" i="5"/>
  <c r="D360" i="5"/>
  <c r="C361" i="5"/>
  <c r="B362" i="5"/>
  <c r="D363" i="8" l="1"/>
  <c r="F363" i="8"/>
  <c r="E363" i="8"/>
  <c r="G363" i="8"/>
  <c r="C364" i="8"/>
  <c r="B365" i="8"/>
  <c r="G367" i="7"/>
  <c r="F367" i="7"/>
  <c r="E367" i="7"/>
  <c r="D367" i="7"/>
  <c r="C368" i="7"/>
  <c r="B369" i="7"/>
  <c r="N364" i="6"/>
  <c r="M364" i="6"/>
  <c r="L364" i="6"/>
  <c r="K364" i="6"/>
  <c r="J365" i="6"/>
  <c r="I366" i="6"/>
  <c r="B368" i="6"/>
  <c r="C367" i="6"/>
  <c r="E366" i="6"/>
  <c r="D366" i="6"/>
  <c r="G366" i="6"/>
  <c r="F366" i="6"/>
  <c r="C362" i="5"/>
  <c r="B363" i="5"/>
  <c r="G361" i="5"/>
  <c r="F361" i="5"/>
  <c r="E361" i="5"/>
  <c r="D361" i="5"/>
  <c r="B366" i="8" l="1"/>
  <c r="C365" i="8"/>
  <c r="F364" i="8"/>
  <c r="E364" i="8"/>
  <c r="G364" i="8"/>
  <c r="D364" i="8"/>
  <c r="C369" i="7"/>
  <c r="B370" i="7"/>
  <c r="E368" i="7"/>
  <c r="D368" i="7"/>
  <c r="G368" i="7"/>
  <c r="F368" i="7"/>
  <c r="G367" i="6"/>
  <c r="F367" i="6"/>
  <c r="E367" i="6"/>
  <c r="D367" i="6"/>
  <c r="N365" i="6"/>
  <c r="M365" i="6"/>
  <c r="L365" i="6"/>
  <c r="K365" i="6"/>
  <c r="C368" i="6"/>
  <c r="B369" i="6"/>
  <c r="I367" i="6"/>
  <c r="J366" i="6"/>
  <c r="C363" i="5"/>
  <c r="B364" i="5"/>
  <c r="E362" i="5"/>
  <c r="D362" i="5"/>
  <c r="G362" i="5"/>
  <c r="F362" i="5"/>
  <c r="G365" i="8" l="1"/>
  <c r="E365" i="8"/>
  <c r="F365" i="8"/>
  <c r="D365" i="8"/>
  <c r="B367" i="8"/>
  <c r="C366" i="8"/>
  <c r="B371" i="7"/>
  <c r="C370" i="7"/>
  <c r="G369" i="7"/>
  <c r="F369" i="7"/>
  <c r="E369" i="7"/>
  <c r="D369" i="7"/>
  <c r="N366" i="6"/>
  <c r="M366" i="6"/>
  <c r="L366" i="6"/>
  <c r="K366" i="6"/>
  <c r="J367" i="6"/>
  <c r="I368" i="6"/>
  <c r="B370" i="6"/>
  <c r="C369" i="6"/>
  <c r="E368" i="6"/>
  <c r="D368" i="6"/>
  <c r="G368" i="6"/>
  <c r="F368" i="6"/>
  <c r="B365" i="5"/>
  <c r="C364" i="5"/>
  <c r="G363" i="5"/>
  <c r="F363" i="5"/>
  <c r="E363" i="5"/>
  <c r="D363" i="5"/>
  <c r="C367" i="8" l="1"/>
  <c r="B368" i="8"/>
  <c r="G366" i="8"/>
  <c r="F366" i="8"/>
  <c r="E366" i="8"/>
  <c r="D366" i="8"/>
  <c r="G370" i="7"/>
  <c r="F370" i="7"/>
  <c r="E370" i="7"/>
  <c r="D370" i="7"/>
  <c r="C371" i="7"/>
  <c r="B372" i="7"/>
  <c r="G369" i="6"/>
  <c r="F369" i="6"/>
  <c r="E369" i="6"/>
  <c r="D369" i="6"/>
  <c r="N367" i="6"/>
  <c r="M367" i="6"/>
  <c r="L367" i="6"/>
  <c r="K367" i="6"/>
  <c r="C370" i="6"/>
  <c r="B371" i="6"/>
  <c r="I369" i="6"/>
  <c r="J368" i="6"/>
  <c r="E364" i="5"/>
  <c r="D364" i="5"/>
  <c r="G364" i="5"/>
  <c r="F364" i="5"/>
  <c r="C365" i="5"/>
  <c r="B366" i="5"/>
  <c r="D367" i="8" l="1"/>
  <c r="E367" i="8"/>
  <c r="G367" i="8"/>
  <c r="F367" i="8"/>
  <c r="C368" i="8"/>
  <c r="B369" i="8"/>
  <c r="G371" i="7"/>
  <c r="F371" i="7"/>
  <c r="E371" i="7"/>
  <c r="D371" i="7"/>
  <c r="C372" i="7"/>
  <c r="B373" i="7"/>
  <c r="N368" i="6"/>
  <c r="M368" i="6"/>
  <c r="L368" i="6"/>
  <c r="K368" i="6"/>
  <c r="J369" i="6"/>
  <c r="I370" i="6"/>
  <c r="B372" i="6"/>
  <c r="C371" i="6"/>
  <c r="E370" i="6"/>
  <c r="D370" i="6"/>
  <c r="G370" i="6"/>
  <c r="F370" i="6"/>
  <c r="C366" i="5"/>
  <c r="B367" i="5"/>
  <c r="G365" i="5"/>
  <c r="E365" i="5"/>
  <c r="D365" i="5"/>
  <c r="F365" i="5"/>
  <c r="F368" i="8" l="1"/>
  <c r="E368" i="8"/>
  <c r="G368" i="8"/>
  <c r="D368" i="8"/>
  <c r="B370" i="8"/>
  <c r="C369" i="8"/>
  <c r="E372" i="7"/>
  <c r="D372" i="7"/>
  <c r="G372" i="7"/>
  <c r="F372" i="7"/>
  <c r="C373" i="7"/>
  <c r="B374" i="7"/>
  <c r="I371" i="6"/>
  <c r="J370" i="6"/>
  <c r="C372" i="6"/>
  <c r="B373" i="6"/>
  <c r="G371" i="6"/>
  <c r="F371" i="6"/>
  <c r="E371" i="6"/>
  <c r="D371" i="6"/>
  <c r="N369" i="6"/>
  <c r="M369" i="6"/>
  <c r="L369" i="6"/>
  <c r="K369" i="6"/>
  <c r="B368" i="5"/>
  <c r="C367" i="5"/>
  <c r="E366" i="5"/>
  <c r="D366" i="5"/>
  <c r="G366" i="5"/>
  <c r="F366" i="5"/>
  <c r="G369" i="8" l="1"/>
  <c r="E369" i="8"/>
  <c r="D369" i="8"/>
  <c r="F369" i="8"/>
  <c r="B371" i="8"/>
  <c r="C370" i="8"/>
  <c r="B375" i="7"/>
  <c r="C374" i="7"/>
  <c r="G373" i="7"/>
  <c r="F373" i="7"/>
  <c r="E373" i="7"/>
  <c r="D373" i="7"/>
  <c r="E372" i="6"/>
  <c r="D372" i="6"/>
  <c r="G372" i="6"/>
  <c r="F372" i="6"/>
  <c r="B374" i="6"/>
  <c r="C373" i="6"/>
  <c r="N370" i="6"/>
  <c r="M370" i="6"/>
  <c r="L370" i="6"/>
  <c r="K370" i="6"/>
  <c r="J371" i="6"/>
  <c r="I372" i="6"/>
  <c r="G367" i="5"/>
  <c r="F367" i="5"/>
  <c r="E367" i="5"/>
  <c r="D367" i="5"/>
  <c r="B369" i="5"/>
  <c r="C368" i="5"/>
  <c r="C371" i="8" l="1"/>
  <c r="B372" i="8"/>
  <c r="G370" i="8"/>
  <c r="F370" i="8"/>
  <c r="E370" i="8"/>
  <c r="D370" i="8"/>
  <c r="G374" i="7"/>
  <c r="F374" i="7"/>
  <c r="E374" i="7"/>
  <c r="D374" i="7"/>
  <c r="C375" i="7"/>
  <c r="B376" i="7"/>
  <c r="C374" i="6"/>
  <c r="B375" i="6"/>
  <c r="N371" i="6"/>
  <c r="M371" i="6"/>
  <c r="L371" i="6"/>
  <c r="K371" i="6"/>
  <c r="G373" i="6"/>
  <c r="F373" i="6"/>
  <c r="E373" i="6"/>
  <c r="D373" i="6"/>
  <c r="I373" i="6"/>
  <c r="J372" i="6"/>
  <c r="G368" i="5"/>
  <c r="F368" i="5"/>
  <c r="E368" i="5"/>
  <c r="D368" i="5"/>
  <c r="C369" i="5"/>
  <c r="B370" i="5"/>
  <c r="C372" i="8" l="1"/>
  <c r="B373" i="8"/>
  <c r="D371" i="8"/>
  <c r="F371" i="8"/>
  <c r="E371" i="8"/>
  <c r="G371" i="8"/>
  <c r="G375" i="7"/>
  <c r="F375" i="7"/>
  <c r="E375" i="7"/>
  <c r="D375" i="7"/>
  <c r="C376" i="7"/>
  <c r="B377" i="7"/>
  <c r="C377" i="7" s="1"/>
  <c r="J373" i="6"/>
  <c r="I374" i="6"/>
  <c r="B376" i="6"/>
  <c r="C376" i="6" s="1"/>
  <c r="C375" i="6"/>
  <c r="N372" i="6"/>
  <c r="M372" i="6"/>
  <c r="L372" i="6"/>
  <c r="K372" i="6"/>
  <c r="E374" i="6"/>
  <c r="D374" i="6"/>
  <c r="G374" i="6"/>
  <c r="F374" i="6"/>
  <c r="C370" i="5"/>
  <c r="B371" i="5"/>
  <c r="G369" i="5"/>
  <c r="F369" i="5"/>
  <c r="E369" i="5"/>
  <c r="D369" i="5"/>
  <c r="B374" i="8" l="1"/>
  <c r="C373" i="8"/>
  <c r="F372" i="8"/>
  <c r="E372" i="8"/>
  <c r="G372" i="8"/>
  <c r="D372" i="8"/>
  <c r="G377" i="7"/>
  <c r="F377" i="7"/>
  <c r="D12" i="7" s="1"/>
  <c r="D13" i="7" s="1"/>
  <c r="E377" i="7"/>
  <c r="D377" i="7"/>
  <c r="E376" i="7"/>
  <c r="D376" i="7"/>
  <c r="G376" i="7"/>
  <c r="F376" i="7"/>
  <c r="E376" i="6"/>
  <c r="D376" i="6"/>
  <c r="G376" i="6"/>
  <c r="F376" i="6"/>
  <c r="D11" i="6" s="1"/>
  <c r="D12" i="6" s="1"/>
  <c r="I375" i="6"/>
  <c r="J374" i="6"/>
  <c r="G375" i="6"/>
  <c r="F375" i="6"/>
  <c r="E375" i="6"/>
  <c r="D375" i="6"/>
  <c r="N373" i="6"/>
  <c r="M373" i="6"/>
  <c r="L373" i="6"/>
  <c r="K373" i="6"/>
  <c r="C371" i="5"/>
  <c r="B372" i="5"/>
  <c r="E370" i="5"/>
  <c r="D370" i="5"/>
  <c r="G370" i="5"/>
  <c r="F370" i="5"/>
  <c r="G373" i="8" l="1"/>
  <c r="E373" i="8"/>
  <c r="F373" i="8"/>
  <c r="D373" i="8"/>
  <c r="B375" i="8"/>
  <c r="C375" i="8" s="1"/>
  <c r="C374" i="8"/>
  <c r="N374" i="6"/>
  <c r="M374" i="6"/>
  <c r="L374" i="6"/>
  <c r="K374" i="6"/>
  <c r="J375" i="6"/>
  <c r="I376" i="6"/>
  <c r="J376" i="6" s="1"/>
  <c r="B373" i="5"/>
  <c r="C373" i="5" s="1"/>
  <c r="C372" i="5"/>
  <c r="G371" i="5"/>
  <c r="F371" i="5"/>
  <c r="E371" i="5"/>
  <c r="D371" i="5"/>
  <c r="G374" i="8" l="1"/>
  <c r="F374" i="8"/>
  <c r="D374" i="8"/>
  <c r="E374" i="8"/>
  <c r="D375" i="8"/>
  <c r="G375" i="8"/>
  <c r="F375" i="8"/>
  <c r="D10" i="8" s="1"/>
  <c r="D11" i="8" s="1"/>
  <c r="E375" i="8"/>
  <c r="N376" i="6"/>
  <c r="M376" i="6"/>
  <c r="E11" i="6" s="1"/>
  <c r="L376" i="6"/>
  <c r="K376" i="6"/>
  <c r="N375" i="6"/>
  <c r="M375" i="6"/>
  <c r="L375" i="6"/>
  <c r="K375" i="6"/>
  <c r="G372" i="5"/>
  <c r="F372" i="5"/>
  <c r="E372" i="5"/>
  <c r="D372" i="5"/>
  <c r="D373" i="5"/>
  <c r="G373" i="5"/>
  <c r="F373" i="5"/>
  <c r="D8" i="5" s="1"/>
  <c r="D9" i="5" s="1"/>
  <c r="E373" i="5"/>
  <c r="F11" i="6" l="1"/>
  <c r="E12" i="6"/>
  <c r="F12" i="6" s="1"/>
</calcChain>
</file>

<file path=xl/sharedStrings.xml><?xml version="1.0" encoding="utf-8"?>
<sst xmlns="http://schemas.openxmlformats.org/spreadsheetml/2006/main" count="127" uniqueCount="64">
  <si>
    <t>אובליגו בנקאי</t>
  </si>
  <si>
    <t>#</t>
  </si>
  <si>
    <t>החברה</t>
  </si>
  <si>
    <t>סוג האשראי</t>
  </si>
  <si>
    <t xml:space="preserve">החזר חודשי </t>
  </si>
  <si>
    <t xml:space="preserve">סה"כ ₪ </t>
  </si>
  <si>
    <t>בבנק ומס' חשבון</t>
  </si>
  <si>
    <t>יתרה ב-₪</t>
  </si>
  <si>
    <t>עודכן בתאריך:</t>
  </si>
  <si>
    <t>סיווג לריכוז</t>
  </si>
  <si>
    <t>ריכוז</t>
  </si>
  <si>
    <t>זמן קצר</t>
  </si>
  <si>
    <t>זמן ארוך</t>
  </si>
  <si>
    <t>ערבויות</t>
  </si>
  <si>
    <t>פקדונות</t>
  </si>
  <si>
    <t>סה"כ</t>
  </si>
  <si>
    <t>סה"כ אובליגו לחשבון</t>
  </si>
  <si>
    <t>סה"כ אובליגו למוסד - שם בנק</t>
  </si>
  <si>
    <t>הערות</t>
  </si>
  <si>
    <t>סה"כ יתרה</t>
  </si>
  <si>
    <t>סה"כ החזר חודשי</t>
  </si>
  <si>
    <t>מסגרות</t>
  </si>
  <si>
    <t>שווי לבטחון</t>
  </si>
  <si>
    <t>בטחון</t>
  </si>
  <si>
    <t>יתרה נכון ל-31/12/21</t>
  </si>
  <si>
    <t>יתרה נכון ל-31/12/22</t>
  </si>
  <si>
    <t>יתרה נכון ל-31/12/23</t>
  </si>
  <si>
    <t>יתרה נכון ל-31/12/24</t>
  </si>
  <si>
    <t>יתרה נכון ל-31/12/25</t>
  </si>
  <si>
    <t>יתרת הלוואות ז"א</t>
  </si>
  <si>
    <t>סה"כ הלוואות ז"א</t>
  </si>
  <si>
    <t>ריבית</t>
  </si>
  <si>
    <t>פריים</t>
  </si>
  <si>
    <t>קרן מקור</t>
  </si>
  <si>
    <t xml:space="preserve">תאריך התחלה </t>
  </si>
  <si>
    <t>תאריך סיום</t>
  </si>
  <si>
    <t>יתרה נכון ל-31/12/26</t>
  </si>
  <si>
    <t>מרווח</t>
  </si>
  <si>
    <t>מחשבון הלוואות - שפיצר</t>
  </si>
  <si>
    <t>סכום הלוואה</t>
  </si>
  <si>
    <t>מספר השנים (מקסימום 30)</t>
  </si>
  <si>
    <t>החזר חודשי</t>
  </si>
  <si>
    <t>סה"כ החזר צפוי</t>
  </si>
  <si>
    <t>סה"כ ריבית</t>
  </si>
  <si>
    <t>חודש</t>
  </si>
  <si>
    <t>יתרת פתיחה</t>
  </si>
  <si>
    <t>תשלום ריבית</t>
  </si>
  <si>
    <t>החזר קרן</t>
  </si>
  <si>
    <t>יתרת סגירה</t>
  </si>
  <si>
    <t>מחשבון הלוואות - שפיצר השוואתי</t>
  </si>
  <si>
    <t>הלוואה 1</t>
  </si>
  <si>
    <t>הלוואה 2</t>
  </si>
  <si>
    <t>הפרש</t>
  </si>
  <si>
    <t>סה"כ הלוואה כולל עמלת הקמה</t>
  </si>
  <si>
    <t>עמלת הקמה (במידה שיש)</t>
  </si>
  <si>
    <t>סה"כ ריבית ועמלת הקמה</t>
  </si>
  <si>
    <t>מחשבון הלוואות - "גרייס חלקי" (גרייס פלוס פריסה אחרי הגרייס)</t>
  </si>
  <si>
    <t>עמלת הקמה (במידת שיש)</t>
  </si>
  <si>
    <t>מספר שנים לגרייס</t>
  </si>
  <si>
    <t>החזר חודשי לאחר הגרייס</t>
  </si>
  <si>
    <t>החזר חודשי בתקופת הגרייס</t>
  </si>
  <si>
    <t>החזר ריבית</t>
  </si>
  <si>
    <t>מחשבון הלוואות - "גרייס מלא" - הלוואת בלון</t>
  </si>
  <si>
    <t>החזר חודשי (רק ריבית)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</si>
</sst>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₪&quot;\ #,##0.00;[Red]&quot;₪&quot;\ \-#,##0.00"/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17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indexed="8"/>
      <name val="SimplerProRegular"/>
    </font>
    <font>
      <b/>
      <sz val="10"/>
      <color indexed="8"/>
      <name val="SimplerProRegular"/>
    </font>
    <font>
      <sz val="11"/>
      <color indexed="8"/>
      <name val="SimplerProRegular"/>
    </font>
    <font>
      <b/>
      <sz val="9"/>
      <color indexed="8"/>
      <name val="SimplerProRegular"/>
    </font>
    <font>
      <sz val="10"/>
      <color indexed="8"/>
      <name val="SimplerProRegular"/>
    </font>
    <font>
      <b/>
      <sz val="9"/>
      <name val="SimplerProRegular"/>
    </font>
    <font>
      <sz val="9"/>
      <color indexed="8"/>
      <name val="SimplerProRegular"/>
    </font>
    <font>
      <b/>
      <sz val="9"/>
      <color theme="0"/>
      <name val="SimplerProRegular"/>
    </font>
    <font>
      <sz val="9"/>
      <color theme="0"/>
      <name val="SimplerProRegular"/>
    </font>
    <font>
      <sz val="11"/>
      <name val="SimplerProRegular"/>
    </font>
    <font>
      <b/>
      <sz val="11"/>
      <name val="SimplerProRegular"/>
    </font>
    <font>
      <b/>
      <sz val="10"/>
      <name val="SimplerProRegular"/>
    </font>
    <font>
      <b/>
      <sz val="11"/>
      <color theme="0"/>
      <name val="SimplerProRegular"/>
    </font>
    <font>
      <b/>
      <sz val="10"/>
      <color theme="0"/>
      <name val="SimplerProRegula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right" vertical="center"/>
    </xf>
    <xf numFmtId="164" fontId="9" fillId="0" borderId="1" xfId="2" applyNumberFormat="1" applyFont="1" applyBorder="1" applyAlignment="1">
      <alignment horizontal="right" vertical="center"/>
    </xf>
    <xf numFmtId="10" fontId="9" fillId="0" borderId="1" xfId="3" applyNumberFormat="1" applyFont="1" applyBorder="1" applyAlignment="1">
      <alignment horizontal="right" vertical="center"/>
    </xf>
    <xf numFmtId="14" fontId="9" fillId="0" borderId="1" xfId="2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49" fontId="9" fillId="2" borderId="1" xfId="2" applyNumberFormat="1" applyFont="1" applyFill="1" applyBorder="1" applyAlignment="1">
      <alignment horizontal="right" vertical="center"/>
    </xf>
    <xf numFmtId="164" fontId="9" fillId="2" borderId="1" xfId="2" applyNumberFormat="1" applyFont="1" applyFill="1" applyBorder="1" applyAlignment="1">
      <alignment horizontal="right" vertical="center"/>
    </xf>
    <xf numFmtId="10" fontId="9" fillId="2" borderId="1" xfId="3" applyNumberFormat="1" applyFont="1" applyFill="1" applyBorder="1" applyAlignment="1">
      <alignment horizontal="right" vertical="center"/>
    </xf>
    <xf numFmtId="14" fontId="9" fillId="2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 vertical="center"/>
    </xf>
    <xf numFmtId="164" fontId="9" fillId="0" borderId="5" xfId="2" applyNumberFormat="1" applyFont="1" applyBorder="1" applyAlignment="1">
      <alignment horizontal="right" vertical="center"/>
    </xf>
    <xf numFmtId="164" fontId="9" fillId="2" borderId="6" xfId="2" applyNumberFormat="1" applyFont="1" applyFill="1" applyBorder="1" applyAlignment="1">
      <alignment horizontal="right" vertical="center"/>
    </xf>
    <xf numFmtId="164" fontId="9" fillId="0" borderId="7" xfId="2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164" fontId="8" fillId="5" borderId="1" xfId="1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right" vertical="center"/>
    </xf>
    <xf numFmtId="164" fontId="9" fillId="6" borderId="1" xfId="2" applyNumberFormat="1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43" fontId="12" fillId="0" borderId="0" xfId="4" applyFont="1" applyProtection="1"/>
    <xf numFmtId="43" fontId="12" fillId="0" borderId="0" xfId="4" applyFont="1" applyFill="1" applyProtection="1"/>
    <xf numFmtId="0" fontId="12" fillId="0" borderId="0" xfId="0" applyFont="1"/>
    <xf numFmtId="43" fontId="13" fillId="0" borderId="0" xfId="4" applyFont="1" applyProtection="1"/>
    <xf numFmtId="43" fontId="14" fillId="0" borderId="0" xfId="4" applyFont="1" applyProtection="1"/>
    <xf numFmtId="164" fontId="12" fillId="6" borderId="4" xfId="4" applyNumberFormat="1" applyFont="1" applyFill="1" applyBorder="1" applyProtection="1">
      <protection locked="0"/>
    </xf>
    <xf numFmtId="164" fontId="12" fillId="0" borderId="0" xfId="4" applyNumberFormat="1" applyFont="1" applyProtection="1"/>
    <xf numFmtId="43" fontId="12" fillId="6" borderId="4" xfId="4" applyFont="1" applyFill="1" applyBorder="1" applyProtection="1">
      <protection locked="0"/>
    </xf>
    <xf numFmtId="10" fontId="12" fillId="6" borderId="4" xfId="3" applyNumberFormat="1" applyFont="1" applyFill="1" applyBorder="1" applyProtection="1">
      <protection locked="0"/>
    </xf>
    <xf numFmtId="164" fontId="12" fillId="0" borderId="4" xfId="4" applyNumberFormat="1" applyFont="1" applyBorder="1" applyProtection="1">
      <protection hidden="1"/>
    </xf>
    <xf numFmtId="164" fontId="12" fillId="0" borderId="0" xfId="4" applyNumberFormat="1" applyFont="1" applyFill="1" applyProtection="1"/>
    <xf numFmtId="164" fontId="12" fillId="0" borderId="0" xfId="0" applyNumberFormat="1" applyFont="1"/>
    <xf numFmtId="0" fontId="12" fillId="0" borderId="0" xfId="0" applyFont="1" applyAlignment="1">
      <alignment horizontal="right" readingOrder="2"/>
    </xf>
    <xf numFmtId="43" fontId="12" fillId="0" borderId="0" xfId="0" applyNumberFormat="1" applyFont="1"/>
    <xf numFmtId="0" fontId="12" fillId="0" borderId="14" xfId="0" applyFont="1" applyBorder="1" applyAlignment="1">
      <alignment horizontal="center"/>
    </xf>
    <xf numFmtId="43" fontId="12" fillId="0" borderId="14" xfId="4" applyFont="1" applyBorder="1" applyAlignment="1" applyProtection="1">
      <alignment horizontal="right"/>
    </xf>
    <xf numFmtId="43" fontId="12" fillId="0" borderId="14" xfId="4" applyFont="1" applyFill="1" applyBorder="1" applyAlignment="1" applyProtection="1">
      <alignment horizontal="right"/>
    </xf>
    <xf numFmtId="43" fontId="12" fillId="0" borderId="14" xfId="4" applyFont="1" applyBorder="1" applyAlignment="1" applyProtection="1">
      <alignment horizontal="right" wrapText="1"/>
    </xf>
    <xf numFmtId="1" fontId="12" fillId="0" borderId="0" xfId="0" applyNumberFormat="1" applyFont="1" applyAlignment="1" applyProtection="1">
      <alignment horizontal="center"/>
      <protection hidden="1"/>
    </xf>
    <xf numFmtId="165" fontId="12" fillId="0" borderId="0" xfId="4" applyNumberFormat="1" applyFont="1" applyProtection="1">
      <protection hidden="1"/>
    </xf>
    <xf numFmtId="165" fontId="12" fillId="0" borderId="0" xfId="4" applyNumberFormat="1" applyFont="1" applyFill="1" applyProtection="1">
      <protection hidden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43" fontId="12" fillId="0" borderId="0" xfId="4" applyFont="1" applyAlignment="1" applyProtection="1">
      <alignment vertical="center"/>
    </xf>
    <xf numFmtId="43" fontId="12" fillId="0" borderId="0" xfId="4" applyFont="1" applyFill="1" applyAlignment="1" applyProtection="1">
      <alignment vertical="center"/>
    </xf>
    <xf numFmtId="0" fontId="12" fillId="0" borderId="0" xfId="0" applyFont="1" applyAlignment="1">
      <alignment vertical="center"/>
    </xf>
    <xf numFmtId="164" fontId="12" fillId="0" borderId="0" xfId="4" applyNumberFormat="1" applyFont="1" applyAlignment="1" applyProtection="1">
      <alignment vertical="center"/>
    </xf>
    <xf numFmtId="43" fontId="13" fillId="0" borderId="0" xfId="4" applyFont="1" applyAlignment="1" applyProtection="1">
      <alignment vertical="center"/>
    </xf>
    <xf numFmtId="0" fontId="15" fillId="3" borderId="15" xfId="0" applyFont="1" applyFill="1" applyBorder="1" applyAlignment="1">
      <alignment horizontal="center" vertical="center"/>
    </xf>
    <xf numFmtId="43" fontId="16" fillId="3" borderId="16" xfId="4" applyFont="1" applyFill="1" applyBorder="1" applyAlignment="1" applyProtection="1">
      <alignment vertical="center"/>
    </xf>
    <xf numFmtId="49" fontId="15" fillId="3" borderId="4" xfId="4" applyNumberFormat="1" applyFont="1" applyFill="1" applyBorder="1" applyAlignment="1" applyProtection="1">
      <alignment horizontal="center" vertical="center" readingOrder="2"/>
    </xf>
    <xf numFmtId="0" fontId="12" fillId="0" borderId="15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164" fontId="12" fillId="0" borderId="4" xfId="4" applyNumberFormat="1" applyFont="1" applyFill="1" applyBorder="1" applyAlignment="1" applyProtection="1">
      <alignment vertical="center"/>
      <protection hidden="1"/>
    </xf>
    <xf numFmtId="164" fontId="12" fillId="6" borderId="4" xfId="4" applyNumberFormat="1" applyFont="1" applyFill="1" applyBorder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horizontal="right" vertical="center"/>
    </xf>
    <xf numFmtId="43" fontId="12" fillId="6" borderId="4" xfId="4" applyFont="1" applyFill="1" applyBorder="1" applyAlignment="1" applyProtection="1">
      <alignment vertical="center"/>
      <protection locked="0"/>
    </xf>
    <xf numFmtId="43" fontId="12" fillId="0" borderId="4" xfId="4" applyFont="1" applyFill="1" applyBorder="1" applyAlignment="1" applyProtection="1">
      <alignment vertical="center"/>
      <protection hidden="1"/>
    </xf>
    <xf numFmtId="10" fontId="12" fillId="6" borderId="4" xfId="3" applyNumberFormat="1" applyFont="1" applyFill="1" applyBorder="1" applyAlignment="1" applyProtection="1">
      <alignment vertical="center"/>
      <protection locked="0"/>
    </xf>
    <xf numFmtId="10" fontId="12" fillId="0" borderId="4" xfId="3" applyNumberFormat="1" applyFont="1" applyFill="1" applyBorder="1" applyAlignment="1" applyProtection="1">
      <alignment vertical="center"/>
      <protection hidden="1"/>
    </xf>
    <xf numFmtId="164" fontId="12" fillId="0" borderId="4" xfId="4" applyNumberFormat="1" applyFont="1" applyBorder="1" applyAlignment="1" applyProtection="1">
      <alignment vertical="center"/>
      <protection hidden="1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readingOrder="2"/>
    </xf>
    <xf numFmtId="49" fontId="13" fillId="0" borderId="0" xfId="0" applyNumberFormat="1" applyFont="1" applyAlignment="1" applyProtection="1">
      <alignment horizontal="right" vertical="center" readingOrder="2"/>
      <protection hidden="1"/>
    </xf>
    <xf numFmtId="0" fontId="12" fillId="0" borderId="14" xfId="0" applyFont="1" applyBorder="1" applyAlignment="1">
      <alignment horizontal="center" vertical="center"/>
    </xf>
    <xf numFmtId="43" fontId="12" fillId="0" borderId="14" xfId="4" applyFont="1" applyBorder="1" applyAlignment="1" applyProtection="1">
      <alignment vertical="center"/>
    </xf>
    <xf numFmtId="43" fontId="12" fillId="0" borderId="14" xfId="4" applyFont="1" applyFill="1" applyBorder="1" applyAlignment="1" applyProtection="1">
      <alignment vertical="center"/>
    </xf>
    <xf numFmtId="43" fontId="12" fillId="0" borderId="14" xfId="4" applyFont="1" applyBorder="1" applyAlignment="1" applyProtection="1">
      <alignment vertical="center" wrapText="1"/>
    </xf>
    <xf numFmtId="1" fontId="12" fillId="0" borderId="0" xfId="0" applyNumberFormat="1" applyFont="1" applyAlignment="1" applyProtection="1">
      <alignment horizontal="center" vertical="center"/>
      <protection hidden="1"/>
    </xf>
    <xf numFmtId="165" fontId="12" fillId="0" borderId="0" xfId="4" applyNumberFormat="1" applyFont="1" applyAlignment="1" applyProtection="1">
      <alignment vertical="center"/>
      <protection hidden="1"/>
    </xf>
    <xf numFmtId="165" fontId="12" fillId="0" borderId="0" xfId="4" applyNumberFormat="1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64" fontId="12" fillId="0" borderId="4" xfId="4" applyNumberFormat="1" applyFont="1" applyFill="1" applyBorder="1" applyProtection="1">
      <protection hidden="1"/>
    </xf>
    <xf numFmtId="8" fontId="12" fillId="0" borderId="0" xfId="0" applyNumberFormat="1" applyFont="1"/>
    <xf numFmtId="0" fontId="12" fillId="0" borderId="15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9" fontId="12" fillId="0" borderId="0" xfId="0" applyNumberFormat="1" applyFont="1"/>
    <xf numFmtId="10" fontId="12" fillId="0" borderId="0" xfId="0" applyNumberFormat="1" applyFont="1"/>
    <xf numFmtId="14" fontId="12" fillId="0" borderId="0" xfId="0" applyNumberFormat="1" applyFont="1"/>
    <xf numFmtId="14" fontId="12" fillId="0" borderId="0" xfId="0" applyNumberFormat="1" applyFont="1" applyAlignment="1">
      <alignment horizontal="right"/>
    </xf>
    <xf numFmtId="43" fontId="12" fillId="0" borderId="14" xfId="4" applyFont="1" applyBorder="1" applyAlignment="1" applyProtection="1">
      <alignment horizontal="center"/>
    </xf>
    <xf numFmtId="43" fontId="12" fillId="0" borderId="14" xfId="4" applyFont="1" applyFill="1" applyBorder="1" applyAlignment="1" applyProtection="1">
      <alignment horizontal="center"/>
    </xf>
    <xf numFmtId="43" fontId="12" fillId="0" borderId="14" xfId="4" applyFont="1" applyBorder="1" applyAlignment="1" applyProtection="1">
      <alignment horizontal="center" wrapText="1"/>
    </xf>
  </cellXfs>
  <cellStyles count="5">
    <cellStyle name="Comma" xfId="1" builtinId="3"/>
    <cellStyle name="Comma 2" xfId="4" xr:uid="{22BF3214-6377-4CA1-966F-9254D2D0DA9B}"/>
    <cellStyle name="Comma 2 2" xfId="2" xr:uid="{00000000-0005-0000-0000-000001000000}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BEB7B2"/>
      <color rgb="FFA9B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450273</xdr:colOff>
      <xdr:row>0</xdr:row>
      <xdr:rowOff>0</xdr:rowOff>
    </xdr:from>
    <xdr:to>
      <xdr:col>30</xdr:col>
      <xdr:colOff>118445</xdr:colOff>
      <xdr:row>3</xdr:row>
      <xdr:rowOff>34637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587C12E5-F9B2-4A03-9FC5-96D12A6803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7149"/>
        <a:stretch/>
      </xdr:blipFill>
      <xdr:spPr bwMode="auto">
        <a:xfrm>
          <a:off x="11138511084" y="0"/>
          <a:ext cx="1986643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881050</xdr:colOff>
      <xdr:row>0</xdr:row>
      <xdr:rowOff>0</xdr:rowOff>
    </xdr:from>
    <xdr:to>
      <xdr:col>7</xdr:col>
      <xdr:colOff>184818</xdr:colOff>
      <xdr:row>3</xdr:row>
      <xdr:rowOff>106589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65D536D-918E-489F-A59B-09B2106C7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39905332" y="0"/>
          <a:ext cx="1983468" cy="639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0</xdr:row>
      <xdr:rowOff>0</xdr:rowOff>
    </xdr:from>
    <xdr:to>
      <xdr:col>14</xdr:col>
      <xdr:colOff>105456</xdr:colOff>
      <xdr:row>3</xdr:row>
      <xdr:rowOff>106589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D95CD3B-1CE9-4CA4-957A-2B3119EE85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34339544" y="0"/>
          <a:ext cx="1991406" cy="639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0</xdr:rowOff>
    </xdr:from>
    <xdr:to>
      <xdr:col>7</xdr:col>
      <xdr:colOff>161018</xdr:colOff>
      <xdr:row>3</xdr:row>
      <xdr:rowOff>106589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ACF5B333-D643-4ED2-97FE-06D2196A2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40748282" y="0"/>
          <a:ext cx="1983468" cy="639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865188</xdr:colOff>
      <xdr:row>0</xdr:row>
      <xdr:rowOff>0</xdr:rowOff>
    </xdr:from>
    <xdr:to>
      <xdr:col>7</xdr:col>
      <xdr:colOff>168956</xdr:colOff>
      <xdr:row>3</xdr:row>
      <xdr:rowOff>106589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DE308064-BD6B-4779-A4D1-828164DBA5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40740344" y="0"/>
          <a:ext cx="1983468" cy="639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46"/>
  <sheetViews>
    <sheetView showGridLines="0" rightToLeft="1"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8" sqref="C18"/>
    </sheetView>
  </sheetViews>
  <sheetFormatPr defaultColWidth="9" defaultRowHeight="14" outlineLevelCol="2" x14ac:dyDescent="0.3"/>
  <cols>
    <col min="1" max="1" width="3.83203125" style="5" customWidth="1"/>
    <col min="2" max="2" width="19.5" style="8" bestFit="1" customWidth="1"/>
    <col min="3" max="3" width="9.58203125" style="5" bestFit="1" customWidth="1"/>
    <col min="4" max="4" width="16.33203125" style="5" hidden="1" customWidth="1" outlineLevel="1"/>
    <col min="5" max="5" width="14" style="5" bestFit="1" customWidth="1" collapsed="1"/>
    <col min="6" max="6" width="9.83203125" style="5" hidden="1" customWidth="1" outlineLevel="2"/>
    <col min="7" max="7" width="10.83203125" style="5" bestFit="1" customWidth="1" collapsed="1"/>
    <col min="8" max="12" width="10.83203125" style="5" customWidth="1"/>
    <col min="13" max="24" width="10.83203125" style="5" hidden="1" customWidth="1" outlineLevel="1"/>
    <col min="25" max="25" width="10.83203125" style="5" customWidth="1" collapsed="1"/>
    <col min="26" max="26" width="10.83203125" style="5" customWidth="1"/>
    <col min="27" max="27" width="10.83203125" style="5" bestFit="1" customWidth="1"/>
    <col min="28" max="28" width="10.83203125" style="5" customWidth="1"/>
    <col min="29" max="29" width="10.83203125" style="5" bestFit="1" customWidth="1"/>
    <col min="30" max="30" width="19.5" style="5" customWidth="1" collapsed="1"/>
    <col min="31" max="31" width="9" style="5" customWidth="1"/>
    <col min="32" max="16384" width="9" style="5"/>
  </cols>
  <sheetData>
    <row r="2" spans="2:31" x14ac:dyDescent="0.3">
      <c r="B2" s="1" t="s">
        <v>0</v>
      </c>
      <c r="C2" s="2"/>
      <c r="D2" s="3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"/>
    </row>
    <row r="3" spans="2:31" x14ac:dyDescent="0.3">
      <c r="B3" s="6" t="s">
        <v>8</v>
      </c>
      <c r="C3" s="7"/>
      <c r="D3" s="4"/>
      <c r="E3" s="4"/>
      <c r="F3" s="4"/>
      <c r="G3" s="4"/>
      <c r="H3" s="4"/>
      <c r="I3" s="4"/>
      <c r="J3" s="4"/>
      <c r="K3" s="4"/>
      <c r="L3" s="4"/>
      <c r="M3" s="7" t="s">
        <v>24</v>
      </c>
      <c r="N3" s="7"/>
      <c r="O3" s="7" t="s">
        <v>25</v>
      </c>
      <c r="P3" s="7"/>
      <c r="Q3" s="7" t="s">
        <v>26</v>
      </c>
      <c r="R3" s="7"/>
      <c r="S3" s="7" t="s">
        <v>27</v>
      </c>
      <c r="T3" s="7"/>
      <c r="U3" s="7" t="s">
        <v>28</v>
      </c>
      <c r="V3" s="7"/>
      <c r="W3" s="7" t="s">
        <v>36</v>
      </c>
      <c r="X3" s="7"/>
      <c r="Y3" s="7"/>
      <c r="Z3" s="7"/>
      <c r="AA3" s="64" t="s">
        <v>23</v>
      </c>
      <c r="AB3" s="64"/>
      <c r="AC3" s="64"/>
      <c r="AD3" s="4"/>
    </row>
    <row r="4" spans="2:31" s="8" customFormat="1" x14ac:dyDescent="0.3">
      <c r="B4" s="26" t="s">
        <v>6</v>
      </c>
      <c r="C4" s="27" t="s">
        <v>1</v>
      </c>
      <c r="D4" s="26" t="s">
        <v>2</v>
      </c>
      <c r="E4" s="26" t="s">
        <v>3</v>
      </c>
      <c r="F4" s="26" t="s">
        <v>9</v>
      </c>
      <c r="G4" s="26" t="s">
        <v>7</v>
      </c>
      <c r="H4" s="26" t="s">
        <v>4</v>
      </c>
      <c r="I4" s="26" t="s">
        <v>37</v>
      </c>
      <c r="J4" s="26" t="s">
        <v>32</v>
      </c>
      <c r="K4" s="26" t="s">
        <v>31</v>
      </c>
      <c r="L4" s="26" t="s">
        <v>33</v>
      </c>
      <c r="M4" s="26" t="s">
        <v>7</v>
      </c>
      <c r="N4" s="26" t="s">
        <v>4</v>
      </c>
      <c r="O4" s="26" t="s">
        <v>7</v>
      </c>
      <c r="P4" s="26" t="s">
        <v>4</v>
      </c>
      <c r="Q4" s="26" t="s">
        <v>7</v>
      </c>
      <c r="R4" s="26" t="s">
        <v>4</v>
      </c>
      <c r="S4" s="26" t="s">
        <v>7</v>
      </c>
      <c r="T4" s="26" t="s">
        <v>4</v>
      </c>
      <c r="U4" s="26" t="s">
        <v>7</v>
      </c>
      <c r="V4" s="26" t="s">
        <v>4</v>
      </c>
      <c r="W4" s="26" t="s">
        <v>7</v>
      </c>
      <c r="X4" s="26" t="s">
        <v>4</v>
      </c>
      <c r="Y4" s="26" t="s">
        <v>34</v>
      </c>
      <c r="Z4" s="26" t="s">
        <v>35</v>
      </c>
      <c r="AA4" s="26" t="s">
        <v>7</v>
      </c>
      <c r="AB4" s="26" t="s">
        <v>4</v>
      </c>
      <c r="AC4" s="26" t="s">
        <v>22</v>
      </c>
      <c r="AD4" s="26" t="s">
        <v>18</v>
      </c>
    </row>
    <row r="5" spans="2:31" ht="14.25" customHeight="1" x14ac:dyDescent="0.3">
      <c r="B5" s="65"/>
      <c r="C5" s="9"/>
      <c r="D5" s="68"/>
      <c r="E5" s="10"/>
      <c r="F5" s="10"/>
      <c r="G5" s="11"/>
      <c r="H5" s="11"/>
      <c r="I5" s="12"/>
      <c r="J5" s="12"/>
      <c r="K5" s="12"/>
      <c r="L5" s="11"/>
      <c r="M5" s="35"/>
      <c r="N5" s="35"/>
      <c r="O5" s="11"/>
      <c r="P5" s="11"/>
      <c r="Q5" s="35"/>
      <c r="R5" s="35"/>
      <c r="S5" s="11"/>
      <c r="T5" s="11"/>
      <c r="U5" s="35"/>
      <c r="V5" s="35"/>
      <c r="W5" s="11"/>
      <c r="X5" s="11"/>
      <c r="Y5" s="13"/>
      <c r="Z5" s="13"/>
      <c r="AA5" s="11"/>
      <c r="AB5" s="11"/>
      <c r="AC5" s="11"/>
      <c r="AD5" s="10"/>
      <c r="AE5" s="14"/>
    </row>
    <row r="6" spans="2:31" x14ac:dyDescent="0.3">
      <c r="B6" s="66"/>
      <c r="C6" s="9"/>
      <c r="D6" s="68"/>
      <c r="E6" s="10"/>
      <c r="F6" s="10"/>
      <c r="G6" s="11"/>
      <c r="H6" s="11"/>
      <c r="I6" s="12"/>
      <c r="J6" s="12"/>
      <c r="K6" s="12"/>
      <c r="L6" s="11"/>
      <c r="M6" s="35"/>
      <c r="N6" s="35"/>
      <c r="O6" s="11"/>
      <c r="P6" s="11"/>
      <c r="Q6" s="35"/>
      <c r="R6" s="35"/>
      <c r="S6" s="11"/>
      <c r="T6" s="11"/>
      <c r="U6" s="35"/>
      <c r="V6" s="35"/>
      <c r="W6" s="11"/>
      <c r="X6" s="11"/>
      <c r="Y6" s="13"/>
      <c r="Z6" s="13"/>
      <c r="AA6" s="11"/>
      <c r="AB6" s="11"/>
      <c r="AC6" s="11"/>
      <c r="AD6" s="10"/>
      <c r="AE6" s="14"/>
    </row>
    <row r="7" spans="2:31" x14ac:dyDescent="0.3">
      <c r="B7" s="66"/>
      <c r="C7" s="9"/>
      <c r="D7" s="68"/>
      <c r="E7" s="15"/>
      <c r="F7" s="10"/>
      <c r="G7" s="11"/>
      <c r="H7" s="16"/>
      <c r="I7" s="17"/>
      <c r="J7" s="17"/>
      <c r="K7" s="17"/>
      <c r="L7" s="16"/>
      <c r="M7" s="35"/>
      <c r="N7" s="35"/>
      <c r="O7" s="11"/>
      <c r="P7" s="16"/>
      <c r="Q7" s="35"/>
      <c r="R7" s="35"/>
      <c r="S7" s="11"/>
      <c r="T7" s="16"/>
      <c r="U7" s="35"/>
      <c r="V7" s="35"/>
      <c r="W7" s="11"/>
      <c r="X7" s="16"/>
      <c r="Y7" s="18"/>
      <c r="Z7" s="18"/>
      <c r="AA7" s="11"/>
      <c r="AB7" s="16"/>
      <c r="AC7" s="16"/>
      <c r="AD7" s="15"/>
    </row>
    <row r="8" spans="2:31" x14ac:dyDescent="0.3">
      <c r="B8" s="66"/>
      <c r="C8" s="9"/>
      <c r="D8" s="68"/>
      <c r="E8" s="15"/>
      <c r="F8" s="10"/>
      <c r="G8" s="16"/>
      <c r="H8" s="11"/>
      <c r="I8" s="12"/>
      <c r="J8" s="12"/>
      <c r="K8" s="12"/>
      <c r="L8" s="11"/>
      <c r="M8" s="35"/>
      <c r="N8" s="35"/>
      <c r="O8" s="16"/>
      <c r="P8" s="11"/>
      <c r="Q8" s="35"/>
      <c r="R8" s="35"/>
      <c r="S8" s="16"/>
      <c r="T8" s="11"/>
      <c r="U8" s="35"/>
      <c r="V8" s="35"/>
      <c r="W8" s="16"/>
      <c r="X8" s="11"/>
      <c r="Y8" s="13"/>
      <c r="Z8" s="13"/>
      <c r="AA8" s="16"/>
      <c r="AB8" s="11"/>
      <c r="AC8" s="16"/>
      <c r="AD8" s="15"/>
    </row>
    <row r="9" spans="2:31" x14ac:dyDescent="0.3">
      <c r="B9" s="66"/>
      <c r="C9" s="9"/>
      <c r="D9" s="68"/>
      <c r="E9" s="15"/>
      <c r="F9" s="10"/>
      <c r="G9" s="16"/>
      <c r="H9" s="11"/>
      <c r="I9" s="12"/>
      <c r="J9" s="12"/>
      <c r="K9" s="12"/>
      <c r="L9" s="11"/>
      <c r="M9" s="35"/>
      <c r="N9" s="35"/>
      <c r="O9" s="16"/>
      <c r="P9" s="11"/>
      <c r="Q9" s="35"/>
      <c r="R9" s="35"/>
      <c r="S9" s="16"/>
      <c r="T9" s="11"/>
      <c r="U9" s="35"/>
      <c r="V9" s="35"/>
      <c r="W9" s="16"/>
      <c r="X9" s="11"/>
      <c r="Y9" s="13"/>
      <c r="Z9" s="13"/>
      <c r="AA9" s="16"/>
      <c r="AB9" s="11"/>
      <c r="AC9" s="16"/>
      <c r="AD9" s="15"/>
    </row>
    <row r="10" spans="2:31" x14ac:dyDescent="0.3">
      <c r="B10" s="67"/>
      <c r="C10" s="9"/>
      <c r="D10" s="68"/>
      <c r="E10" s="19" t="s">
        <v>30</v>
      </c>
      <c r="F10" s="10"/>
      <c r="G10" s="16"/>
      <c r="H10" s="11"/>
      <c r="I10" s="12"/>
      <c r="J10" s="12"/>
      <c r="K10" s="12"/>
      <c r="L10" s="11"/>
      <c r="M10" s="35"/>
      <c r="N10" s="35"/>
      <c r="O10" s="16"/>
      <c r="P10" s="11"/>
      <c r="Q10" s="35"/>
      <c r="R10" s="35"/>
      <c r="S10" s="16"/>
      <c r="T10" s="11"/>
      <c r="U10" s="35"/>
      <c r="V10" s="35"/>
      <c r="W10" s="16"/>
      <c r="X10" s="11"/>
      <c r="Y10" s="13"/>
      <c r="Z10" s="13"/>
      <c r="AA10" s="16"/>
      <c r="AB10" s="11"/>
      <c r="AC10" s="16"/>
      <c r="AD10" s="10"/>
    </row>
    <row r="11" spans="2:31" s="8" customFormat="1" x14ac:dyDescent="0.3">
      <c r="B11" s="29" t="s">
        <v>16</v>
      </c>
      <c r="C11" s="29"/>
      <c r="D11" s="29"/>
      <c r="E11" s="29"/>
      <c r="F11" s="29"/>
      <c r="G11" s="30">
        <f t="shared" ref="G11:AC11" si="0">SUM(G5:G10)</f>
        <v>0</v>
      </c>
      <c r="H11" s="30">
        <f t="shared" si="0"/>
        <v>0</v>
      </c>
      <c r="I11" s="30"/>
      <c r="J11" s="30"/>
      <c r="K11" s="30"/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/>
      <c r="Z11" s="30"/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/>
    </row>
    <row r="12" spans="2:31" ht="14.25" customHeight="1" x14ac:dyDescent="0.3">
      <c r="B12" s="65"/>
      <c r="C12" s="9"/>
      <c r="D12" s="68"/>
      <c r="E12" s="10"/>
      <c r="F12" s="10"/>
      <c r="G12" s="11"/>
      <c r="H12" s="11"/>
      <c r="I12" s="12"/>
      <c r="J12" s="12"/>
      <c r="K12" s="12"/>
      <c r="L12" s="11"/>
      <c r="M12" s="35"/>
      <c r="N12" s="35"/>
      <c r="O12" s="11"/>
      <c r="P12" s="11"/>
      <c r="Q12" s="35"/>
      <c r="R12" s="35"/>
      <c r="S12" s="11"/>
      <c r="T12" s="11"/>
      <c r="U12" s="35"/>
      <c r="V12" s="35"/>
      <c r="W12" s="11"/>
      <c r="X12" s="11"/>
      <c r="Y12" s="13"/>
      <c r="Z12" s="13"/>
      <c r="AA12" s="11"/>
      <c r="AB12" s="11"/>
      <c r="AC12" s="11"/>
      <c r="AD12" s="10"/>
      <c r="AE12" s="14"/>
    </row>
    <row r="13" spans="2:31" x14ac:dyDescent="0.3">
      <c r="B13" s="66"/>
      <c r="C13" s="9"/>
      <c r="D13" s="68"/>
      <c r="E13" s="10"/>
      <c r="F13" s="10"/>
      <c r="G13" s="11"/>
      <c r="H13" s="11"/>
      <c r="I13" s="12"/>
      <c r="J13" s="12"/>
      <c r="K13" s="12"/>
      <c r="L13" s="11"/>
      <c r="M13" s="35"/>
      <c r="N13" s="35"/>
      <c r="O13" s="11"/>
      <c r="P13" s="11"/>
      <c r="Q13" s="35"/>
      <c r="R13" s="35"/>
      <c r="S13" s="11"/>
      <c r="T13" s="11"/>
      <c r="U13" s="35"/>
      <c r="V13" s="35"/>
      <c r="W13" s="11"/>
      <c r="X13" s="11"/>
      <c r="Y13" s="13"/>
      <c r="Z13" s="13"/>
      <c r="AA13" s="11"/>
      <c r="AB13" s="11"/>
      <c r="AC13" s="11"/>
      <c r="AD13" s="10"/>
      <c r="AE13" s="14"/>
    </row>
    <row r="14" spans="2:31" x14ac:dyDescent="0.3">
      <c r="B14" s="66"/>
      <c r="C14" s="9"/>
      <c r="D14" s="68"/>
      <c r="E14" s="15"/>
      <c r="F14" s="10"/>
      <c r="G14" s="16"/>
      <c r="H14" s="16"/>
      <c r="I14" s="17"/>
      <c r="J14" s="17"/>
      <c r="K14" s="17"/>
      <c r="L14" s="16"/>
      <c r="M14" s="35"/>
      <c r="N14" s="35"/>
      <c r="O14" s="16"/>
      <c r="P14" s="16"/>
      <c r="Q14" s="35"/>
      <c r="R14" s="35"/>
      <c r="S14" s="16"/>
      <c r="T14" s="16"/>
      <c r="U14" s="35"/>
      <c r="V14" s="35"/>
      <c r="W14" s="16"/>
      <c r="X14" s="16"/>
      <c r="Y14" s="18"/>
      <c r="Z14" s="18"/>
      <c r="AA14" s="16"/>
      <c r="AB14" s="16"/>
      <c r="AC14" s="16"/>
      <c r="AD14" s="15"/>
    </row>
    <row r="15" spans="2:31" x14ac:dyDescent="0.3">
      <c r="B15" s="66"/>
      <c r="C15" s="9"/>
      <c r="D15" s="68"/>
      <c r="E15" s="15"/>
      <c r="F15" s="10"/>
      <c r="G15" s="16"/>
      <c r="H15" s="11"/>
      <c r="I15" s="12"/>
      <c r="J15" s="12"/>
      <c r="K15" s="12"/>
      <c r="L15" s="11"/>
      <c r="M15" s="35"/>
      <c r="N15" s="35"/>
      <c r="O15" s="16"/>
      <c r="P15" s="11"/>
      <c r="Q15" s="35"/>
      <c r="R15" s="35"/>
      <c r="S15" s="16"/>
      <c r="T15" s="11"/>
      <c r="U15" s="35"/>
      <c r="V15" s="35"/>
      <c r="W15" s="16"/>
      <c r="X15" s="11"/>
      <c r="Y15" s="13"/>
      <c r="Z15" s="13"/>
      <c r="AA15" s="16"/>
      <c r="AB15" s="11"/>
      <c r="AC15" s="16"/>
      <c r="AD15" s="15"/>
    </row>
    <row r="16" spans="2:31" x14ac:dyDescent="0.3">
      <c r="B16" s="66"/>
      <c r="C16" s="9"/>
      <c r="D16" s="68"/>
      <c r="E16" s="15"/>
      <c r="F16" s="10"/>
      <c r="G16" s="16"/>
      <c r="H16" s="11"/>
      <c r="I16" s="12"/>
      <c r="J16" s="12"/>
      <c r="K16" s="12"/>
      <c r="L16" s="11"/>
      <c r="M16" s="35"/>
      <c r="N16" s="35"/>
      <c r="O16" s="16"/>
      <c r="P16" s="11"/>
      <c r="Q16" s="35"/>
      <c r="R16" s="35"/>
      <c r="S16" s="16"/>
      <c r="T16" s="11"/>
      <c r="U16" s="35"/>
      <c r="V16" s="35"/>
      <c r="W16" s="16"/>
      <c r="X16" s="11"/>
      <c r="Y16" s="13"/>
      <c r="Z16" s="13"/>
      <c r="AA16" s="16"/>
      <c r="AB16" s="11"/>
      <c r="AC16" s="16"/>
      <c r="AD16" s="15"/>
    </row>
    <row r="17" spans="2:31" x14ac:dyDescent="0.3">
      <c r="B17" s="67"/>
      <c r="C17" s="9"/>
      <c r="D17" s="68"/>
      <c r="E17" s="19" t="s">
        <v>30</v>
      </c>
      <c r="F17" s="10"/>
      <c r="G17" s="16"/>
      <c r="H17" s="11"/>
      <c r="I17" s="12"/>
      <c r="J17" s="12"/>
      <c r="K17" s="12"/>
      <c r="L17" s="11"/>
      <c r="M17" s="35"/>
      <c r="N17" s="35"/>
      <c r="O17" s="16"/>
      <c r="P17" s="11"/>
      <c r="Q17" s="35"/>
      <c r="R17" s="35"/>
      <c r="S17" s="16"/>
      <c r="T17" s="11"/>
      <c r="U17" s="35"/>
      <c r="V17" s="35"/>
      <c r="W17" s="16"/>
      <c r="X17" s="11"/>
      <c r="Y17" s="13"/>
      <c r="Z17" s="13"/>
      <c r="AA17" s="16"/>
      <c r="AB17" s="11"/>
      <c r="AC17" s="16"/>
      <c r="AD17" s="10"/>
    </row>
    <row r="18" spans="2:31" s="8" customFormat="1" x14ac:dyDescent="0.3">
      <c r="B18" s="29" t="s">
        <v>16</v>
      </c>
      <c r="C18" s="29"/>
      <c r="D18" s="29"/>
      <c r="E18" s="29"/>
      <c r="F18" s="29"/>
      <c r="G18" s="30">
        <f t="shared" ref="G18:AC18" si="1">SUM(G12:G17)</f>
        <v>0</v>
      </c>
      <c r="H18" s="30">
        <f t="shared" si="1"/>
        <v>0</v>
      </c>
      <c r="I18" s="30"/>
      <c r="J18" s="30"/>
      <c r="K18" s="30"/>
      <c r="L18" s="30">
        <f t="shared" ref="L18" si="2">SUM(L12:L17)</f>
        <v>0</v>
      </c>
      <c r="M18" s="30">
        <f t="shared" si="1"/>
        <v>0</v>
      </c>
      <c r="N18" s="30">
        <f t="shared" si="1"/>
        <v>0</v>
      </c>
      <c r="O18" s="30">
        <f t="shared" si="1"/>
        <v>0</v>
      </c>
      <c r="P18" s="30">
        <f t="shared" si="1"/>
        <v>0</v>
      </c>
      <c r="Q18" s="30">
        <f t="shared" si="1"/>
        <v>0</v>
      </c>
      <c r="R18" s="30">
        <f t="shared" si="1"/>
        <v>0</v>
      </c>
      <c r="S18" s="30">
        <f t="shared" si="1"/>
        <v>0</v>
      </c>
      <c r="T18" s="30">
        <f t="shared" si="1"/>
        <v>0</v>
      </c>
      <c r="U18" s="30">
        <f t="shared" si="1"/>
        <v>0</v>
      </c>
      <c r="V18" s="30">
        <f t="shared" si="1"/>
        <v>0</v>
      </c>
      <c r="W18" s="30">
        <f t="shared" si="1"/>
        <v>0</v>
      </c>
      <c r="X18" s="30">
        <f t="shared" si="1"/>
        <v>0</v>
      </c>
      <c r="Y18" s="30"/>
      <c r="Z18" s="30"/>
      <c r="AA18" s="30">
        <f t="shared" si="1"/>
        <v>0</v>
      </c>
      <c r="AB18" s="30">
        <f t="shared" si="1"/>
        <v>0</v>
      </c>
      <c r="AC18" s="30">
        <f t="shared" si="1"/>
        <v>0</v>
      </c>
      <c r="AD18" s="30"/>
    </row>
    <row r="19" spans="2:31" x14ac:dyDescent="0.3">
      <c r="B19" s="26" t="s">
        <v>17</v>
      </c>
      <c r="C19" s="28"/>
      <c r="D19" s="28"/>
      <c r="E19" s="28"/>
      <c r="F19" s="28"/>
      <c r="G19" s="28">
        <f t="shared" ref="G19:AC19" si="3">G18+G11</f>
        <v>0</v>
      </c>
      <c r="H19" s="28">
        <f t="shared" si="3"/>
        <v>0</v>
      </c>
      <c r="I19" s="28"/>
      <c r="J19" s="28"/>
      <c r="K19" s="28"/>
      <c r="L19" s="28">
        <f t="shared" ref="L19" si="4">L18+L11</f>
        <v>0</v>
      </c>
      <c r="M19" s="28">
        <f t="shared" si="3"/>
        <v>0</v>
      </c>
      <c r="N19" s="28">
        <f t="shared" si="3"/>
        <v>0</v>
      </c>
      <c r="O19" s="28">
        <f t="shared" si="3"/>
        <v>0</v>
      </c>
      <c r="P19" s="28">
        <f t="shared" si="3"/>
        <v>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8"/>
      <c r="Z19" s="28"/>
      <c r="AA19" s="28">
        <f t="shared" si="3"/>
        <v>0</v>
      </c>
      <c r="AB19" s="28">
        <f t="shared" si="3"/>
        <v>0</v>
      </c>
      <c r="AC19" s="28">
        <f t="shared" si="3"/>
        <v>0</v>
      </c>
      <c r="AD19" s="28"/>
    </row>
    <row r="20" spans="2:31" ht="14.25" customHeight="1" x14ac:dyDescent="0.3">
      <c r="B20" s="65"/>
      <c r="C20" s="9"/>
      <c r="D20" s="68"/>
      <c r="E20" s="10"/>
      <c r="F20" s="10"/>
      <c r="G20" s="11"/>
      <c r="H20" s="11"/>
      <c r="I20" s="12"/>
      <c r="J20" s="12"/>
      <c r="K20" s="12"/>
      <c r="L20" s="11"/>
      <c r="M20" s="35"/>
      <c r="N20" s="35"/>
      <c r="O20" s="11"/>
      <c r="P20" s="11"/>
      <c r="Q20" s="35"/>
      <c r="R20" s="35"/>
      <c r="S20" s="11"/>
      <c r="T20" s="11"/>
      <c r="U20" s="35"/>
      <c r="V20" s="35"/>
      <c r="W20" s="11"/>
      <c r="X20" s="11"/>
      <c r="Y20" s="13"/>
      <c r="Z20" s="13"/>
      <c r="AA20" s="11"/>
      <c r="AB20" s="11"/>
      <c r="AC20" s="11"/>
      <c r="AD20" s="10"/>
      <c r="AE20" s="14"/>
    </row>
    <row r="21" spans="2:31" x14ac:dyDescent="0.3">
      <c r="B21" s="66"/>
      <c r="C21" s="9"/>
      <c r="D21" s="68"/>
      <c r="E21" s="10"/>
      <c r="F21" s="10"/>
      <c r="G21" s="11"/>
      <c r="H21" s="11"/>
      <c r="I21" s="12"/>
      <c r="J21" s="12"/>
      <c r="K21" s="12"/>
      <c r="L21" s="11"/>
      <c r="M21" s="35"/>
      <c r="N21" s="35"/>
      <c r="O21" s="11"/>
      <c r="P21" s="11"/>
      <c r="Q21" s="35"/>
      <c r="R21" s="35"/>
      <c r="S21" s="11"/>
      <c r="T21" s="11"/>
      <c r="U21" s="35"/>
      <c r="V21" s="35"/>
      <c r="W21" s="11"/>
      <c r="X21" s="11"/>
      <c r="Y21" s="13"/>
      <c r="Z21" s="13"/>
      <c r="AA21" s="11"/>
      <c r="AB21" s="11"/>
      <c r="AC21" s="11"/>
      <c r="AD21" s="10"/>
      <c r="AE21" s="14"/>
    </row>
    <row r="22" spans="2:31" x14ac:dyDescent="0.3">
      <c r="B22" s="66"/>
      <c r="C22" s="9"/>
      <c r="D22" s="68"/>
      <c r="E22" s="15"/>
      <c r="F22" s="10"/>
      <c r="G22" s="16"/>
      <c r="H22" s="16"/>
      <c r="I22" s="17"/>
      <c r="J22" s="17"/>
      <c r="K22" s="17"/>
      <c r="L22" s="16"/>
      <c r="M22" s="35"/>
      <c r="N22" s="35"/>
      <c r="O22" s="16"/>
      <c r="P22" s="16"/>
      <c r="Q22" s="35"/>
      <c r="R22" s="35"/>
      <c r="S22" s="16"/>
      <c r="T22" s="16"/>
      <c r="U22" s="35"/>
      <c r="V22" s="35"/>
      <c r="W22" s="16"/>
      <c r="X22" s="16"/>
      <c r="Y22" s="18"/>
      <c r="Z22" s="18"/>
      <c r="AA22" s="16"/>
      <c r="AB22" s="16"/>
      <c r="AC22" s="16"/>
      <c r="AD22" s="15"/>
    </row>
    <row r="23" spans="2:31" x14ac:dyDescent="0.3">
      <c r="B23" s="66"/>
      <c r="C23" s="9"/>
      <c r="D23" s="68"/>
      <c r="E23" s="15"/>
      <c r="F23" s="10"/>
      <c r="G23" s="16"/>
      <c r="H23" s="11"/>
      <c r="I23" s="12"/>
      <c r="J23" s="12"/>
      <c r="K23" s="12"/>
      <c r="L23" s="11"/>
      <c r="M23" s="35"/>
      <c r="N23" s="35"/>
      <c r="O23" s="16"/>
      <c r="P23" s="11"/>
      <c r="Q23" s="35"/>
      <c r="R23" s="35"/>
      <c r="S23" s="16"/>
      <c r="T23" s="11"/>
      <c r="U23" s="35"/>
      <c r="V23" s="35"/>
      <c r="W23" s="16"/>
      <c r="X23" s="11"/>
      <c r="Y23" s="13"/>
      <c r="Z23" s="13"/>
      <c r="AA23" s="16"/>
      <c r="AB23" s="11"/>
      <c r="AC23" s="16"/>
      <c r="AD23" s="15"/>
    </row>
    <row r="24" spans="2:31" x14ac:dyDescent="0.3">
      <c r="B24" s="66"/>
      <c r="C24" s="9"/>
      <c r="D24" s="68"/>
      <c r="E24" s="15"/>
      <c r="F24" s="10"/>
      <c r="G24" s="16"/>
      <c r="H24" s="11"/>
      <c r="I24" s="12"/>
      <c r="J24" s="12"/>
      <c r="K24" s="12"/>
      <c r="L24" s="11"/>
      <c r="M24" s="35"/>
      <c r="N24" s="35"/>
      <c r="O24" s="16"/>
      <c r="P24" s="11"/>
      <c r="Q24" s="35"/>
      <c r="R24" s="35"/>
      <c r="S24" s="16"/>
      <c r="T24" s="11"/>
      <c r="U24" s="35"/>
      <c r="V24" s="35"/>
      <c r="W24" s="16"/>
      <c r="X24" s="11"/>
      <c r="Y24" s="13"/>
      <c r="Z24" s="13"/>
      <c r="AA24" s="16"/>
      <c r="AB24" s="11"/>
      <c r="AC24" s="16"/>
      <c r="AD24" s="15"/>
    </row>
    <row r="25" spans="2:31" x14ac:dyDescent="0.3">
      <c r="B25" s="67"/>
      <c r="C25" s="9"/>
      <c r="D25" s="68"/>
      <c r="E25" s="19" t="s">
        <v>30</v>
      </c>
      <c r="F25" s="10"/>
      <c r="G25" s="16"/>
      <c r="H25" s="11"/>
      <c r="I25" s="12"/>
      <c r="J25" s="12"/>
      <c r="K25" s="12"/>
      <c r="L25" s="11"/>
      <c r="M25" s="35"/>
      <c r="N25" s="35"/>
      <c r="O25" s="16"/>
      <c r="P25" s="11"/>
      <c r="Q25" s="35"/>
      <c r="R25" s="35"/>
      <c r="S25" s="16"/>
      <c r="T25" s="11"/>
      <c r="U25" s="35"/>
      <c r="V25" s="35"/>
      <c r="W25" s="16"/>
      <c r="X25" s="11"/>
      <c r="Y25" s="13"/>
      <c r="Z25" s="13"/>
      <c r="AA25" s="16"/>
      <c r="AB25" s="11"/>
      <c r="AC25" s="16"/>
      <c r="AD25" s="10"/>
    </row>
    <row r="26" spans="2:31" s="8" customFormat="1" x14ac:dyDescent="0.3">
      <c r="B26" s="29" t="s">
        <v>16</v>
      </c>
      <c r="C26" s="29"/>
      <c r="D26" s="29"/>
      <c r="E26" s="29"/>
      <c r="F26" s="29"/>
      <c r="G26" s="30">
        <f t="shared" ref="G26:AC26" si="5">SUM(G20:G25)</f>
        <v>0</v>
      </c>
      <c r="H26" s="30">
        <f t="shared" si="5"/>
        <v>0</v>
      </c>
      <c r="I26" s="30"/>
      <c r="J26" s="30"/>
      <c r="K26" s="30"/>
      <c r="L26" s="30">
        <f t="shared" si="5"/>
        <v>0</v>
      </c>
      <c r="M26" s="30">
        <f t="shared" si="5"/>
        <v>0</v>
      </c>
      <c r="N26" s="30">
        <f t="shared" si="5"/>
        <v>0</v>
      </c>
      <c r="O26" s="30">
        <f t="shared" si="5"/>
        <v>0</v>
      </c>
      <c r="P26" s="30">
        <f t="shared" si="5"/>
        <v>0</v>
      </c>
      <c r="Q26" s="30">
        <f t="shared" si="5"/>
        <v>0</v>
      </c>
      <c r="R26" s="30">
        <f t="shared" si="5"/>
        <v>0</v>
      </c>
      <c r="S26" s="30">
        <f t="shared" si="5"/>
        <v>0</v>
      </c>
      <c r="T26" s="30">
        <f t="shared" si="5"/>
        <v>0</v>
      </c>
      <c r="U26" s="30">
        <f t="shared" si="5"/>
        <v>0</v>
      </c>
      <c r="V26" s="30">
        <f t="shared" si="5"/>
        <v>0</v>
      </c>
      <c r="W26" s="30">
        <f t="shared" si="5"/>
        <v>0</v>
      </c>
      <c r="X26" s="30">
        <f t="shared" si="5"/>
        <v>0</v>
      </c>
      <c r="Y26" s="30"/>
      <c r="Z26" s="30"/>
      <c r="AA26" s="30">
        <f t="shared" si="5"/>
        <v>0</v>
      </c>
      <c r="AB26" s="30">
        <f t="shared" si="5"/>
        <v>0</v>
      </c>
      <c r="AC26" s="30">
        <f t="shared" si="5"/>
        <v>0</v>
      </c>
      <c r="AD26" s="30"/>
    </row>
    <row r="27" spans="2:31" ht="14.25" customHeight="1" x14ac:dyDescent="0.3">
      <c r="B27" s="65"/>
      <c r="C27" s="9"/>
      <c r="D27" s="68"/>
      <c r="E27" s="10"/>
      <c r="F27" s="10"/>
      <c r="G27" s="11"/>
      <c r="H27" s="11"/>
      <c r="I27" s="12"/>
      <c r="J27" s="12"/>
      <c r="K27" s="12"/>
      <c r="L27" s="11"/>
      <c r="M27" s="35"/>
      <c r="N27" s="35"/>
      <c r="O27" s="11"/>
      <c r="P27" s="11"/>
      <c r="Q27" s="35"/>
      <c r="R27" s="35"/>
      <c r="S27" s="11"/>
      <c r="T27" s="11"/>
      <c r="U27" s="35"/>
      <c r="V27" s="35"/>
      <c r="W27" s="11"/>
      <c r="X27" s="11"/>
      <c r="Y27" s="13"/>
      <c r="Z27" s="13"/>
      <c r="AA27" s="11"/>
      <c r="AB27" s="11"/>
      <c r="AC27" s="11"/>
      <c r="AD27" s="10"/>
      <c r="AE27" s="14"/>
    </row>
    <row r="28" spans="2:31" x14ac:dyDescent="0.3">
      <c r="B28" s="66"/>
      <c r="C28" s="9"/>
      <c r="D28" s="68"/>
      <c r="E28" s="10"/>
      <c r="F28" s="10"/>
      <c r="G28" s="11"/>
      <c r="H28" s="11"/>
      <c r="I28" s="12"/>
      <c r="J28" s="12"/>
      <c r="K28" s="12"/>
      <c r="L28" s="11"/>
      <c r="M28" s="35"/>
      <c r="N28" s="35"/>
      <c r="O28" s="11"/>
      <c r="P28" s="11"/>
      <c r="Q28" s="35"/>
      <c r="R28" s="35"/>
      <c r="S28" s="11"/>
      <c r="T28" s="11"/>
      <c r="U28" s="35"/>
      <c r="V28" s="35"/>
      <c r="W28" s="11"/>
      <c r="X28" s="11"/>
      <c r="Y28" s="13"/>
      <c r="Z28" s="13"/>
      <c r="AA28" s="11"/>
      <c r="AB28" s="11"/>
      <c r="AC28" s="11"/>
      <c r="AD28" s="10"/>
      <c r="AE28" s="14"/>
    </row>
    <row r="29" spans="2:31" x14ac:dyDescent="0.3">
      <c r="B29" s="66"/>
      <c r="C29" s="9"/>
      <c r="D29" s="68"/>
      <c r="E29" s="15"/>
      <c r="F29" s="10"/>
      <c r="G29" s="16"/>
      <c r="H29" s="16"/>
      <c r="I29" s="17"/>
      <c r="J29" s="17"/>
      <c r="K29" s="17"/>
      <c r="L29" s="16"/>
      <c r="M29" s="35"/>
      <c r="N29" s="35"/>
      <c r="O29" s="16"/>
      <c r="P29" s="16"/>
      <c r="Q29" s="35"/>
      <c r="R29" s="35"/>
      <c r="S29" s="16"/>
      <c r="T29" s="16"/>
      <c r="U29" s="35"/>
      <c r="V29" s="35"/>
      <c r="W29" s="16"/>
      <c r="X29" s="16"/>
      <c r="Y29" s="18"/>
      <c r="Z29" s="18"/>
      <c r="AA29" s="16"/>
      <c r="AB29" s="16"/>
      <c r="AC29" s="16"/>
      <c r="AD29" s="15"/>
    </row>
    <row r="30" spans="2:31" x14ac:dyDescent="0.3">
      <c r="B30" s="66"/>
      <c r="C30" s="9"/>
      <c r="D30" s="68"/>
      <c r="E30" s="15"/>
      <c r="F30" s="10"/>
      <c r="G30" s="16"/>
      <c r="H30" s="11"/>
      <c r="I30" s="12"/>
      <c r="J30" s="12"/>
      <c r="K30" s="12"/>
      <c r="L30" s="11"/>
      <c r="M30" s="35"/>
      <c r="N30" s="35"/>
      <c r="O30" s="16"/>
      <c r="P30" s="11"/>
      <c r="Q30" s="35"/>
      <c r="R30" s="35"/>
      <c r="S30" s="16"/>
      <c r="T30" s="11"/>
      <c r="U30" s="35"/>
      <c r="V30" s="35"/>
      <c r="W30" s="16"/>
      <c r="X30" s="11"/>
      <c r="Y30" s="13"/>
      <c r="Z30" s="13"/>
      <c r="AA30" s="16"/>
      <c r="AB30" s="11"/>
      <c r="AC30" s="16"/>
      <c r="AD30" s="15"/>
    </row>
    <row r="31" spans="2:31" x14ac:dyDescent="0.3">
      <c r="B31" s="66"/>
      <c r="C31" s="9"/>
      <c r="D31" s="68"/>
      <c r="E31" s="15"/>
      <c r="F31" s="10"/>
      <c r="G31" s="16"/>
      <c r="H31" s="11"/>
      <c r="I31" s="12"/>
      <c r="J31" s="12"/>
      <c r="K31" s="12"/>
      <c r="L31" s="11"/>
      <c r="M31" s="35"/>
      <c r="N31" s="35"/>
      <c r="O31" s="16"/>
      <c r="P31" s="11"/>
      <c r="Q31" s="35"/>
      <c r="R31" s="35"/>
      <c r="S31" s="16"/>
      <c r="T31" s="11"/>
      <c r="U31" s="35"/>
      <c r="V31" s="35"/>
      <c r="W31" s="16"/>
      <c r="X31" s="11"/>
      <c r="Y31" s="13"/>
      <c r="Z31" s="13"/>
      <c r="AA31" s="16"/>
      <c r="AB31" s="11"/>
      <c r="AC31" s="16"/>
      <c r="AD31" s="15"/>
    </row>
    <row r="32" spans="2:31" x14ac:dyDescent="0.3">
      <c r="B32" s="67"/>
      <c r="C32" s="9"/>
      <c r="D32" s="68"/>
      <c r="E32" s="19" t="s">
        <v>30</v>
      </c>
      <c r="F32" s="10"/>
      <c r="G32" s="16"/>
      <c r="H32" s="11"/>
      <c r="I32" s="12"/>
      <c r="J32" s="12"/>
      <c r="K32" s="12"/>
      <c r="L32" s="11"/>
      <c r="M32" s="35"/>
      <c r="N32" s="35"/>
      <c r="O32" s="16"/>
      <c r="P32" s="11"/>
      <c r="Q32" s="35"/>
      <c r="R32" s="35"/>
      <c r="S32" s="16"/>
      <c r="T32" s="11"/>
      <c r="U32" s="35"/>
      <c r="V32" s="35"/>
      <c r="W32" s="16"/>
      <c r="X32" s="11"/>
      <c r="Y32" s="13"/>
      <c r="Z32" s="13"/>
      <c r="AA32" s="16"/>
      <c r="AB32" s="11"/>
      <c r="AC32" s="16"/>
      <c r="AD32" s="10"/>
    </row>
    <row r="33" spans="2:30" s="8" customFormat="1" x14ac:dyDescent="0.3">
      <c r="B33" s="29" t="s">
        <v>16</v>
      </c>
      <c r="C33" s="29"/>
      <c r="D33" s="29"/>
      <c r="E33" s="29"/>
      <c r="F33" s="29"/>
      <c r="G33" s="30">
        <f t="shared" ref="G33:AC33" si="6">SUM(G27:G32)</f>
        <v>0</v>
      </c>
      <c r="H33" s="30">
        <f t="shared" si="6"/>
        <v>0</v>
      </c>
      <c r="I33" s="30"/>
      <c r="J33" s="30"/>
      <c r="K33" s="30"/>
      <c r="L33" s="30">
        <f t="shared" si="6"/>
        <v>0</v>
      </c>
      <c r="M33" s="30">
        <f t="shared" si="6"/>
        <v>0</v>
      </c>
      <c r="N33" s="30">
        <f t="shared" si="6"/>
        <v>0</v>
      </c>
      <c r="O33" s="30">
        <f t="shared" si="6"/>
        <v>0</v>
      </c>
      <c r="P33" s="30">
        <f t="shared" si="6"/>
        <v>0</v>
      </c>
      <c r="Q33" s="30">
        <f t="shared" si="6"/>
        <v>0</v>
      </c>
      <c r="R33" s="30">
        <f t="shared" si="6"/>
        <v>0</v>
      </c>
      <c r="S33" s="30">
        <f t="shared" si="6"/>
        <v>0</v>
      </c>
      <c r="T33" s="30">
        <f t="shared" si="6"/>
        <v>0</v>
      </c>
      <c r="U33" s="30">
        <f t="shared" si="6"/>
        <v>0</v>
      </c>
      <c r="V33" s="30">
        <f t="shared" si="6"/>
        <v>0</v>
      </c>
      <c r="W33" s="30">
        <f t="shared" si="6"/>
        <v>0</v>
      </c>
      <c r="X33" s="30">
        <f t="shared" si="6"/>
        <v>0</v>
      </c>
      <c r="Y33" s="30"/>
      <c r="Z33" s="30"/>
      <c r="AA33" s="30">
        <f t="shared" si="6"/>
        <v>0</v>
      </c>
      <c r="AB33" s="30">
        <f t="shared" si="6"/>
        <v>0</v>
      </c>
      <c r="AC33" s="30">
        <f t="shared" si="6"/>
        <v>0</v>
      </c>
      <c r="AD33" s="30"/>
    </row>
    <row r="34" spans="2:30" x14ac:dyDescent="0.3">
      <c r="B34" s="26" t="s">
        <v>5</v>
      </c>
      <c r="C34" s="26"/>
      <c r="D34" s="26"/>
      <c r="E34" s="26"/>
      <c r="F34" s="26"/>
      <c r="G34" s="28">
        <f t="shared" ref="G34:AC34" si="7">SUM(G33,G26,G18,G11)</f>
        <v>0</v>
      </c>
      <c r="H34" s="34">
        <f t="shared" si="7"/>
        <v>0</v>
      </c>
      <c r="I34" s="34"/>
      <c r="J34" s="34"/>
      <c r="K34" s="34"/>
      <c r="L34" s="34"/>
      <c r="M34" s="28">
        <f t="shared" si="7"/>
        <v>0</v>
      </c>
      <c r="N34" s="34">
        <f t="shared" si="7"/>
        <v>0</v>
      </c>
      <c r="O34" s="28">
        <f t="shared" si="7"/>
        <v>0</v>
      </c>
      <c r="P34" s="34">
        <f t="shared" si="7"/>
        <v>0</v>
      </c>
      <c r="Q34" s="28">
        <f t="shared" si="7"/>
        <v>0</v>
      </c>
      <c r="R34" s="34">
        <f t="shared" si="7"/>
        <v>0</v>
      </c>
      <c r="S34" s="28">
        <f t="shared" si="7"/>
        <v>0</v>
      </c>
      <c r="T34" s="34">
        <f t="shared" si="7"/>
        <v>0</v>
      </c>
      <c r="U34" s="28">
        <f t="shared" si="7"/>
        <v>0</v>
      </c>
      <c r="V34" s="34">
        <f t="shared" si="7"/>
        <v>0</v>
      </c>
      <c r="W34" s="28">
        <f t="shared" si="7"/>
        <v>0</v>
      </c>
      <c r="X34" s="34">
        <f t="shared" si="7"/>
        <v>0</v>
      </c>
      <c r="Y34" s="34"/>
      <c r="Z34" s="34"/>
      <c r="AA34" s="28">
        <f t="shared" si="7"/>
        <v>0</v>
      </c>
      <c r="AB34" s="34">
        <f t="shared" si="7"/>
        <v>0</v>
      </c>
      <c r="AC34" s="34">
        <f t="shared" si="7"/>
        <v>0</v>
      </c>
      <c r="AD34" s="26"/>
    </row>
    <row r="35" spans="2:30" x14ac:dyDescent="0.3">
      <c r="B35" s="31" t="s">
        <v>29</v>
      </c>
      <c r="C35" s="32"/>
      <c r="D35" s="32"/>
      <c r="E35" s="32"/>
      <c r="F35" s="32"/>
      <c r="G35" s="33">
        <f>G32+G25+G17+G10</f>
        <v>0</v>
      </c>
      <c r="H35" s="33">
        <f t="shared" ref="H35:X35" si="8">H32+H25+H17+H10</f>
        <v>0</v>
      </c>
      <c r="I35" s="33"/>
      <c r="J35" s="33"/>
      <c r="K35" s="33"/>
      <c r="L35" s="33"/>
      <c r="M35" s="33">
        <f t="shared" si="8"/>
        <v>0</v>
      </c>
      <c r="N35" s="33">
        <f t="shared" si="8"/>
        <v>0</v>
      </c>
      <c r="O35" s="33">
        <f t="shared" si="8"/>
        <v>0</v>
      </c>
      <c r="P35" s="33">
        <f t="shared" si="8"/>
        <v>0</v>
      </c>
      <c r="Q35" s="33">
        <f t="shared" si="8"/>
        <v>0</v>
      </c>
      <c r="R35" s="33">
        <f t="shared" si="8"/>
        <v>0</v>
      </c>
      <c r="S35" s="33">
        <f t="shared" si="8"/>
        <v>0</v>
      </c>
      <c r="T35" s="33">
        <f t="shared" si="8"/>
        <v>0</v>
      </c>
      <c r="U35" s="33">
        <f t="shared" si="8"/>
        <v>0</v>
      </c>
      <c r="V35" s="33">
        <f t="shared" si="8"/>
        <v>0</v>
      </c>
      <c r="W35" s="33">
        <f t="shared" si="8"/>
        <v>0</v>
      </c>
      <c r="X35" s="33">
        <f t="shared" si="8"/>
        <v>0</v>
      </c>
      <c r="Y35" s="33"/>
      <c r="Z35" s="33"/>
      <c r="AA35" s="32"/>
      <c r="AB35" s="32"/>
      <c r="AC35" s="32"/>
      <c r="AD35" s="32"/>
    </row>
    <row r="36" spans="2:30" x14ac:dyDescent="0.3">
      <c r="B36" s="6"/>
      <c r="C36" s="20"/>
      <c r="D36" s="20"/>
      <c r="E36" s="20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0"/>
    </row>
    <row r="37" spans="2:30" x14ac:dyDescent="0.3">
      <c r="B37" s="6"/>
      <c r="C37" s="20"/>
      <c r="D37" s="20"/>
      <c r="E37" s="6"/>
      <c r="F37" s="6"/>
      <c r="G37" s="21"/>
      <c r="H37" s="20"/>
      <c r="I37" s="20"/>
      <c r="J37" s="20"/>
      <c r="K37" s="20"/>
      <c r="L37" s="20"/>
      <c r="M37" s="21"/>
      <c r="N37" s="20"/>
      <c r="O37" s="21"/>
      <c r="P37" s="20"/>
      <c r="Q37" s="21"/>
      <c r="R37" s="20"/>
      <c r="S37" s="21"/>
      <c r="T37" s="20"/>
      <c r="U37" s="21"/>
      <c r="V37" s="20"/>
      <c r="W37" s="21"/>
      <c r="X37" s="20"/>
      <c r="Y37" s="20"/>
      <c r="Z37" s="20"/>
      <c r="AA37" s="21"/>
      <c r="AB37" s="20"/>
      <c r="AC37" s="21"/>
      <c r="AD37" s="6"/>
    </row>
    <row r="38" spans="2:30" x14ac:dyDescent="0.3">
      <c r="B38" s="1" t="s">
        <v>10</v>
      </c>
      <c r="C38" s="20"/>
      <c r="D38" s="20"/>
      <c r="E38" s="6"/>
      <c r="F38" s="6"/>
      <c r="G38" s="21"/>
      <c r="H38" s="20"/>
      <c r="I38" s="20"/>
      <c r="J38" s="20"/>
      <c r="K38" s="20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0"/>
      <c r="Y38" s="20"/>
      <c r="Z38" s="20"/>
      <c r="AA38" s="21"/>
      <c r="AB38" s="20"/>
      <c r="AC38" s="21"/>
      <c r="AD38" s="6"/>
    </row>
    <row r="39" spans="2:30" ht="14.5" thickBot="1" x14ac:dyDescent="0.35">
      <c r="B39" s="1"/>
      <c r="C39" s="20"/>
      <c r="D39" s="20"/>
      <c r="E39" s="6"/>
      <c r="F39" s="6"/>
      <c r="G39" s="21"/>
      <c r="H39" s="20"/>
      <c r="I39" s="20"/>
      <c r="J39" s="20"/>
      <c r="K39" s="20"/>
      <c r="L39" s="20"/>
      <c r="M39" s="21"/>
      <c r="N39" s="20"/>
      <c r="O39" s="21"/>
      <c r="P39" s="20"/>
      <c r="Q39" s="21"/>
      <c r="R39" s="20"/>
      <c r="S39" s="21"/>
      <c r="T39" s="20"/>
      <c r="U39" s="21"/>
      <c r="V39" s="20"/>
      <c r="W39" s="21"/>
      <c r="X39" s="20"/>
      <c r="Y39" s="20"/>
      <c r="Z39" s="20"/>
      <c r="AA39" s="21"/>
      <c r="AB39" s="20"/>
      <c r="AC39" s="21"/>
      <c r="AD39" s="6"/>
    </row>
    <row r="40" spans="2:30" ht="14.5" thickBot="1" x14ac:dyDescent="0.35">
      <c r="B40" s="39"/>
      <c r="C40" s="40" t="s">
        <v>19</v>
      </c>
      <c r="D40" s="41" t="s">
        <v>20</v>
      </c>
    </row>
    <row r="41" spans="2:30" x14ac:dyDescent="0.3">
      <c r="B41" s="36" t="s">
        <v>21</v>
      </c>
      <c r="C41" s="22">
        <f>SUMIF($F$4:$F$33,B41,$G$4:$G$33)</f>
        <v>0</v>
      </c>
      <c r="D41" s="23">
        <f>SUMIF($F$4:$F$33,B41,$H$4:$H$33)</f>
        <v>0</v>
      </c>
    </row>
    <row r="42" spans="2:30" x14ac:dyDescent="0.3">
      <c r="B42" s="37" t="s">
        <v>11</v>
      </c>
      <c r="C42" s="22">
        <f>SUMIF($F$4:$F$33,B42,$G$4:$G$33)</f>
        <v>0</v>
      </c>
      <c r="D42" s="23">
        <f>SUMIF($F$4:$F$33,B42,$H$4:$H$33)</f>
        <v>0</v>
      </c>
    </row>
    <row r="43" spans="2:30" x14ac:dyDescent="0.3">
      <c r="B43" s="37" t="s">
        <v>12</v>
      </c>
      <c r="C43" s="22">
        <f t="shared" ref="C43:C44" si="9">SUMIF($F$4:$F$33,B43,$G$4:$G$33)</f>
        <v>0</v>
      </c>
      <c r="D43" s="23">
        <f t="shared" ref="D43:D45" si="10">SUMIF($F$4:$F$33,B43,$H$4:$H$33)</f>
        <v>0</v>
      </c>
    </row>
    <row r="44" spans="2:30" x14ac:dyDescent="0.3">
      <c r="B44" s="37" t="s">
        <v>13</v>
      </c>
      <c r="C44" s="22">
        <f t="shared" si="9"/>
        <v>0</v>
      </c>
      <c r="D44" s="23">
        <f t="shared" si="10"/>
        <v>0</v>
      </c>
    </row>
    <row r="45" spans="2:30" x14ac:dyDescent="0.3">
      <c r="B45" s="37" t="s">
        <v>14</v>
      </c>
      <c r="C45" s="22">
        <f>SUMIF($F$4:$F$33,B45,$AC$4:$AC$33)</f>
        <v>0</v>
      </c>
      <c r="D45" s="23">
        <f t="shared" si="10"/>
        <v>0</v>
      </c>
    </row>
    <row r="46" spans="2:30" ht="14.5" thickBot="1" x14ac:dyDescent="0.35">
      <c r="B46" s="38" t="s">
        <v>15</v>
      </c>
      <c r="C46" s="24">
        <f>SUM(C41:C44)</f>
        <v>0</v>
      </c>
      <c r="D46" s="25">
        <f>SUM(D41:D44)</f>
        <v>0</v>
      </c>
    </row>
  </sheetData>
  <mergeCells count="9">
    <mergeCell ref="AA3:AC3"/>
    <mergeCell ref="B20:B25"/>
    <mergeCell ref="D20:D25"/>
    <mergeCell ref="B27:B32"/>
    <mergeCell ref="D27:D32"/>
    <mergeCell ref="D5:D10"/>
    <mergeCell ref="B5:B10"/>
    <mergeCell ref="B12:B17"/>
    <mergeCell ref="D12:D17"/>
  </mergeCells>
  <phoneticPr fontId="0" type="noConversion"/>
  <dataValidations count="1">
    <dataValidation type="list" allowBlank="1" showInputMessage="1" showErrorMessage="1" sqref="F5:F10 F12:F17 F20:F25 F27:F32" xr:uid="{85C309D5-99FB-4A88-8F46-E9B4114C774D}">
      <formula1>$B$41:$B$45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896E-15EB-40C7-AB7C-113BC74EEBBA}">
  <dimension ref="B1:J373"/>
  <sheetViews>
    <sheetView showGridLines="0" rightToLeft="1" zoomScale="80" zoomScaleNormal="80" workbookViewId="0">
      <selection activeCell="E16" sqref="E16"/>
    </sheetView>
  </sheetViews>
  <sheetFormatPr defaultColWidth="9.1640625" defaultRowHeight="14" x14ac:dyDescent="0.3"/>
  <cols>
    <col min="1" max="1" width="3.5" style="45" customWidth="1"/>
    <col min="2" max="2" width="8.58203125" style="45" customWidth="1"/>
    <col min="3" max="4" width="17.58203125" style="43" customWidth="1"/>
    <col min="5" max="5" width="17.58203125" style="44" customWidth="1"/>
    <col min="6" max="7" width="17.58203125" style="43" customWidth="1"/>
    <col min="8" max="8" width="12.25" style="45" bestFit="1" customWidth="1"/>
    <col min="9" max="9" width="12.9140625" style="45" bestFit="1" customWidth="1"/>
    <col min="10" max="10" width="12.25" style="45" bestFit="1" customWidth="1"/>
    <col min="11" max="16384" width="9.1640625" style="45"/>
  </cols>
  <sheetData>
    <row r="1" spans="2:10" x14ac:dyDescent="0.3">
      <c r="B1" s="42"/>
    </row>
    <row r="2" spans="2:10" x14ac:dyDescent="0.3">
      <c r="B2" s="46" t="s">
        <v>38</v>
      </c>
    </row>
    <row r="3" spans="2:10" x14ac:dyDescent="0.3">
      <c r="B3" s="42"/>
      <c r="C3" s="47"/>
    </row>
    <row r="4" spans="2:10" x14ac:dyDescent="0.3">
      <c r="B4" s="69" t="s">
        <v>39</v>
      </c>
      <c r="C4" s="69"/>
      <c r="D4" s="48">
        <v>1000000</v>
      </c>
      <c r="F4" s="49"/>
    </row>
    <row r="5" spans="2:10" x14ac:dyDescent="0.3">
      <c r="B5" s="69" t="s">
        <v>40</v>
      </c>
      <c r="C5" s="69"/>
      <c r="D5" s="50">
        <v>10</v>
      </c>
      <c r="G5" s="49"/>
      <c r="H5" s="49"/>
      <c r="J5" s="49"/>
    </row>
    <row r="6" spans="2:10" x14ac:dyDescent="0.3">
      <c r="B6" s="69" t="s">
        <v>31</v>
      </c>
      <c r="C6" s="69"/>
      <c r="D6" s="51">
        <v>0.06</v>
      </c>
      <c r="H6" s="49"/>
    </row>
    <row r="7" spans="2:10" x14ac:dyDescent="0.3">
      <c r="B7" s="69" t="s">
        <v>41</v>
      </c>
      <c r="C7" s="69"/>
      <c r="D7" s="52">
        <f>-PMT(D6/12,D5*12,D4)</f>
        <v>11102.050194164944</v>
      </c>
      <c r="E7" s="53"/>
      <c r="H7" s="49"/>
      <c r="J7" s="54"/>
    </row>
    <row r="8" spans="2:10" x14ac:dyDescent="0.3">
      <c r="B8" s="69" t="s">
        <v>42</v>
      </c>
      <c r="C8" s="69"/>
      <c r="D8" s="52">
        <f>SUM(F13:F373)</f>
        <v>1332246.0232997953</v>
      </c>
    </row>
    <row r="9" spans="2:10" x14ac:dyDescent="0.3">
      <c r="B9" s="69" t="s">
        <v>43</v>
      </c>
      <c r="C9" s="69"/>
      <c r="D9" s="52">
        <f>D8-D4</f>
        <v>332246.02329979534</v>
      </c>
    </row>
    <row r="10" spans="2:10" x14ac:dyDescent="0.3">
      <c r="B10" s="42"/>
    </row>
    <row r="11" spans="2:10" x14ac:dyDescent="0.3">
      <c r="B11" s="55"/>
    </row>
    <row r="12" spans="2:10" x14ac:dyDescent="0.3">
      <c r="B12" s="55"/>
      <c r="I12" s="56"/>
    </row>
    <row r="13" spans="2:10" ht="14.5" thickBot="1" x14ac:dyDescent="0.35">
      <c r="B13" s="57" t="s">
        <v>44</v>
      </c>
      <c r="C13" s="58" t="s">
        <v>45</v>
      </c>
      <c r="D13" s="58" t="s">
        <v>46</v>
      </c>
      <c r="E13" s="59" t="s">
        <v>47</v>
      </c>
      <c r="F13" s="60" t="s">
        <v>20</v>
      </c>
      <c r="G13" s="60" t="s">
        <v>48</v>
      </c>
    </row>
    <row r="14" spans="2:10" ht="14.5" thickTop="1" x14ac:dyDescent="0.3">
      <c r="B14" s="61">
        <v>1</v>
      </c>
      <c r="C14" s="62">
        <f>D4</f>
        <v>1000000</v>
      </c>
      <c r="D14" s="62">
        <f>C14*$D$6/12</f>
        <v>5000</v>
      </c>
      <c r="E14" s="63">
        <f>IF((C14)&lt;=0,0,(F14-D14))</f>
        <v>6102.0501941649436</v>
      </c>
      <c r="F14" s="62">
        <f>IF(C14&lt;=0,0,-PMT($D$6/12,$D$5*12-B14+1,C14))</f>
        <v>11102.050194164944</v>
      </c>
      <c r="G14" s="62">
        <f>IF((C14)&lt;=0,0,(C14-E14))</f>
        <v>993897.94980583503</v>
      </c>
    </row>
    <row r="15" spans="2:10" x14ac:dyDescent="0.3">
      <c r="B15" s="61">
        <f>B14+1</f>
        <v>2</v>
      </c>
      <c r="C15" s="62">
        <f>IF($D$5*12&gt;=B15,G14,0)</f>
        <v>993897.94980583503</v>
      </c>
      <c r="D15" s="62">
        <f t="shared" ref="D15:D78" si="0">C15*$D$6/12</f>
        <v>4969.4897490291751</v>
      </c>
      <c r="E15" s="63">
        <f>IF((C15)&lt;=0,0,(F15-D15))</f>
        <v>6132.5604451357685</v>
      </c>
      <c r="F15" s="62">
        <f t="shared" ref="F15:F78" si="1">IF(C15&lt;=0,0,-PMT($D$6/12,$D$5*12-B15+1,C15))</f>
        <v>11102.050194164944</v>
      </c>
      <c r="G15" s="62">
        <f t="shared" ref="G15:G78" si="2">IF((C15)&lt;=0,0,(C15-E15))</f>
        <v>987765.38936069922</v>
      </c>
    </row>
    <row r="16" spans="2:10" x14ac:dyDescent="0.3">
      <c r="B16" s="61">
        <f t="shared" ref="B16:B79" si="3">B15+1</f>
        <v>3</v>
      </c>
      <c r="C16" s="62">
        <f t="shared" ref="C16:C79" si="4">IF($D$5*12&gt;=B16,G15,0)</f>
        <v>987765.38936069922</v>
      </c>
      <c r="D16" s="62">
        <f t="shared" si="0"/>
        <v>4938.826946803496</v>
      </c>
      <c r="E16" s="63">
        <f t="shared" ref="E16:E79" si="5">IF((C16)&lt;=0,0,(F16-D16))</f>
        <v>6163.2232473614476</v>
      </c>
      <c r="F16" s="62">
        <f t="shared" si="1"/>
        <v>11102.050194164944</v>
      </c>
      <c r="G16" s="62">
        <f t="shared" si="2"/>
        <v>981602.16611333773</v>
      </c>
    </row>
    <row r="17" spans="2:7" x14ac:dyDescent="0.3">
      <c r="B17" s="61">
        <f t="shared" si="3"/>
        <v>4</v>
      </c>
      <c r="C17" s="62">
        <f t="shared" si="4"/>
        <v>981602.16611333773</v>
      </c>
      <c r="D17" s="62">
        <f t="shared" si="0"/>
        <v>4908.0108305666881</v>
      </c>
      <c r="E17" s="63">
        <f t="shared" si="5"/>
        <v>6194.0393635982573</v>
      </c>
      <c r="F17" s="62">
        <f t="shared" si="1"/>
        <v>11102.050194164945</v>
      </c>
      <c r="G17" s="62">
        <f t="shared" si="2"/>
        <v>975408.12674973952</v>
      </c>
    </row>
    <row r="18" spans="2:7" x14ac:dyDescent="0.3">
      <c r="B18" s="61">
        <f t="shared" si="3"/>
        <v>5</v>
      </c>
      <c r="C18" s="62">
        <f t="shared" si="4"/>
        <v>975408.12674973952</v>
      </c>
      <c r="D18" s="62">
        <f t="shared" si="0"/>
        <v>4877.0406337486975</v>
      </c>
      <c r="E18" s="63">
        <f t="shared" si="5"/>
        <v>6225.0095604162461</v>
      </c>
      <c r="F18" s="62">
        <f t="shared" si="1"/>
        <v>11102.050194164944</v>
      </c>
      <c r="G18" s="62">
        <f t="shared" si="2"/>
        <v>969183.1171893233</v>
      </c>
    </row>
    <row r="19" spans="2:7" x14ac:dyDescent="0.3">
      <c r="B19" s="61">
        <f t="shared" si="3"/>
        <v>6</v>
      </c>
      <c r="C19" s="62">
        <f t="shared" si="4"/>
        <v>969183.1171893233</v>
      </c>
      <c r="D19" s="62">
        <f t="shared" si="0"/>
        <v>4845.9155859466164</v>
      </c>
      <c r="E19" s="63">
        <f t="shared" si="5"/>
        <v>6256.134608218329</v>
      </c>
      <c r="F19" s="62">
        <f t="shared" si="1"/>
        <v>11102.050194164945</v>
      </c>
      <c r="G19" s="62">
        <f t="shared" si="2"/>
        <v>962926.98258110497</v>
      </c>
    </row>
    <row r="20" spans="2:7" x14ac:dyDescent="0.3">
      <c r="B20" s="61">
        <f t="shared" si="3"/>
        <v>7</v>
      </c>
      <c r="C20" s="62">
        <f t="shared" si="4"/>
        <v>962926.98258110497</v>
      </c>
      <c r="D20" s="62">
        <f t="shared" si="0"/>
        <v>4814.6349129055243</v>
      </c>
      <c r="E20" s="63">
        <f t="shared" si="5"/>
        <v>6287.4152812594193</v>
      </c>
      <c r="F20" s="62">
        <f t="shared" si="1"/>
        <v>11102.050194164944</v>
      </c>
      <c r="G20" s="62">
        <f t="shared" si="2"/>
        <v>956639.56729984551</v>
      </c>
    </row>
    <row r="21" spans="2:7" x14ac:dyDescent="0.3">
      <c r="B21" s="61">
        <f t="shared" si="3"/>
        <v>8</v>
      </c>
      <c r="C21" s="62">
        <f t="shared" si="4"/>
        <v>956639.56729984551</v>
      </c>
      <c r="D21" s="62">
        <f t="shared" si="0"/>
        <v>4783.1978364992274</v>
      </c>
      <c r="E21" s="63">
        <f t="shared" si="5"/>
        <v>6318.852357665718</v>
      </c>
      <c r="F21" s="62">
        <f t="shared" si="1"/>
        <v>11102.050194164945</v>
      </c>
      <c r="G21" s="62">
        <f t="shared" si="2"/>
        <v>950320.71494217974</v>
      </c>
    </row>
    <row r="22" spans="2:7" x14ac:dyDescent="0.3">
      <c r="B22" s="61">
        <f t="shared" si="3"/>
        <v>9</v>
      </c>
      <c r="C22" s="62">
        <f t="shared" si="4"/>
        <v>950320.71494217974</v>
      </c>
      <c r="D22" s="62">
        <f t="shared" si="0"/>
        <v>4751.603574710899</v>
      </c>
      <c r="E22" s="63">
        <f t="shared" si="5"/>
        <v>6350.4466194540464</v>
      </c>
      <c r="F22" s="62">
        <f t="shared" si="1"/>
        <v>11102.050194164945</v>
      </c>
      <c r="G22" s="62">
        <f t="shared" si="2"/>
        <v>943970.26832272566</v>
      </c>
    </row>
    <row r="23" spans="2:7" x14ac:dyDescent="0.3">
      <c r="B23" s="61">
        <f t="shared" si="3"/>
        <v>10</v>
      </c>
      <c r="C23" s="62">
        <f t="shared" si="4"/>
        <v>943970.26832272566</v>
      </c>
      <c r="D23" s="62">
        <f t="shared" si="0"/>
        <v>4719.8513416136284</v>
      </c>
      <c r="E23" s="63">
        <f t="shared" si="5"/>
        <v>6382.1988525513152</v>
      </c>
      <c r="F23" s="62">
        <f t="shared" si="1"/>
        <v>11102.050194164944</v>
      </c>
      <c r="G23" s="62">
        <f t="shared" si="2"/>
        <v>937588.06947017438</v>
      </c>
    </row>
    <row r="24" spans="2:7" x14ac:dyDescent="0.3">
      <c r="B24" s="61">
        <f t="shared" si="3"/>
        <v>11</v>
      </c>
      <c r="C24" s="62">
        <f t="shared" si="4"/>
        <v>937588.06947017438</v>
      </c>
      <c r="D24" s="62">
        <f t="shared" si="0"/>
        <v>4687.9403473508719</v>
      </c>
      <c r="E24" s="63">
        <f t="shared" si="5"/>
        <v>6414.1098468140717</v>
      </c>
      <c r="F24" s="62">
        <f t="shared" si="1"/>
        <v>11102.050194164944</v>
      </c>
      <c r="G24" s="62">
        <f t="shared" si="2"/>
        <v>931173.95962336031</v>
      </c>
    </row>
    <row r="25" spans="2:7" x14ac:dyDescent="0.3">
      <c r="B25" s="61">
        <f t="shared" si="3"/>
        <v>12</v>
      </c>
      <c r="C25" s="62">
        <f t="shared" si="4"/>
        <v>931173.95962336031</v>
      </c>
      <c r="D25" s="62">
        <f t="shared" si="0"/>
        <v>4655.8697981168016</v>
      </c>
      <c r="E25" s="63">
        <f t="shared" si="5"/>
        <v>6446.180396048142</v>
      </c>
      <c r="F25" s="62">
        <f t="shared" si="1"/>
        <v>11102.050194164944</v>
      </c>
      <c r="G25" s="62">
        <f t="shared" si="2"/>
        <v>924727.77922731219</v>
      </c>
    </row>
    <row r="26" spans="2:7" x14ac:dyDescent="0.3">
      <c r="B26" s="61">
        <f t="shared" si="3"/>
        <v>13</v>
      </c>
      <c r="C26" s="62">
        <f t="shared" si="4"/>
        <v>924727.77922731219</v>
      </c>
      <c r="D26" s="62">
        <f t="shared" si="0"/>
        <v>4623.638896136561</v>
      </c>
      <c r="E26" s="63">
        <f t="shared" si="5"/>
        <v>6478.4112980283826</v>
      </c>
      <c r="F26" s="62">
        <f t="shared" si="1"/>
        <v>11102.050194164944</v>
      </c>
      <c r="G26" s="62">
        <f t="shared" si="2"/>
        <v>918249.36792928376</v>
      </c>
    </row>
    <row r="27" spans="2:7" x14ac:dyDescent="0.3">
      <c r="B27" s="61">
        <f t="shared" si="3"/>
        <v>14</v>
      </c>
      <c r="C27" s="62">
        <f t="shared" si="4"/>
        <v>918249.36792928376</v>
      </c>
      <c r="D27" s="62">
        <f t="shared" si="0"/>
        <v>4591.2468396464183</v>
      </c>
      <c r="E27" s="63">
        <f t="shared" si="5"/>
        <v>6510.8033545185253</v>
      </c>
      <c r="F27" s="62">
        <f t="shared" si="1"/>
        <v>11102.050194164944</v>
      </c>
      <c r="G27" s="62">
        <f t="shared" si="2"/>
        <v>911738.56457476527</v>
      </c>
    </row>
    <row r="28" spans="2:7" x14ac:dyDescent="0.3">
      <c r="B28" s="61">
        <f t="shared" si="3"/>
        <v>15</v>
      </c>
      <c r="C28" s="62">
        <f t="shared" si="4"/>
        <v>911738.56457476527</v>
      </c>
      <c r="D28" s="62">
        <f t="shared" si="0"/>
        <v>4558.6928228738261</v>
      </c>
      <c r="E28" s="63">
        <f t="shared" si="5"/>
        <v>6543.3573712911175</v>
      </c>
      <c r="F28" s="62">
        <f t="shared" si="1"/>
        <v>11102.050194164944</v>
      </c>
      <c r="G28" s="62">
        <f t="shared" si="2"/>
        <v>905195.20720347413</v>
      </c>
    </row>
    <row r="29" spans="2:7" x14ac:dyDescent="0.3">
      <c r="B29" s="61">
        <f t="shared" si="3"/>
        <v>16</v>
      </c>
      <c r="C29" s="62">
        <f t="shared" si="4"/>
        <v>905195.20720347413</v>
      </c>
      <c r="D29" s="62">
        <f t="shared" si="0"/>
        <v>4525.9760360173705</v>
      </c>
      <c r="E29" s="63">
        <f t="shared" si="5"/>
        <v>6576.0741581475731</v>
      </c>
      <c r="F29" s="62">
        <f t="shared" si="1"/>
        <v>11102.050194164944</v>
      </c>
      <c r="G29" s="62">
        <f t="shared" si="2"/>
        <v>898619.13304532657</v>
      </c>
    </row>
    <row r="30" spans="2:7" x14ac:dyDescent="0.3">
      <c r="B30" s="61">
        <f t="shared" si="3"/>
        <v>17</v>
      </c>
      <c r="C30" s="62">
        <f t="shared" si="4"/>
        <v>898619.13304532657</v>
      </c>
      <c r="D30" s="62">
        <f t="shared" si="0"/>
        <v>4493.0956652266332</v>
      </c>
      <c r="E30" s="63">
        <f t="shared" si="5"/>
        <v>6608.9545289383104</v>
      </c>
      <c r="F30" s="62">
        <f t="shared" si="1"/>
        <v>11102.050194164944</v>
      </c>
      <c r="G30" s="62">
        <f t="shared" si="2"/>
        <v>892010.17851638829</v>
      </c>
    </row>
    <row r="31" spans="2:7" x14ac:dyDescent="0.3">
      <c r="B31" s="61">
        <f t="shared" si="3"/>
        <v>18</v>
      </c>
      <c r="C31" s="62">
        <f t="shared" si="4"/>
        <v>892010.17851638829</v>
      </c>
      <c r="D31" s="62">
        <f t="shared" si="0"/>
        <v>4460.0508925819413</v>
      </c>
      <c r="E31" s="63">
        <f t="shared" si="5"/>
        <v>6641.9993015830023</v>
      </c>
      <c r="F31" s="62">
        <f t="shared" si="1"/>
        <v>11102.050194164944</v>
      </c>
      <c r="G31" s="62">
        <f t="shared" si="2"/>
        <v>885368.17921480525</v>
      </c>
    </row>
    <row r="32" spans="2:7" x14ac:dyDescent="0.3">
      <c r="B32" s="61">
        <f t="shared" si="3"/>
        <v>19</v>
      </c>
      <c r="C32" s="62">
        <f t="shared" si="4"/>
        <v>885368.17921480525</v>
      </c>
      <c r="D32" s="62">
        <f t="shared" si="0"/>
        <v>4426.8408960740262</v>
      </c>
      <c r="E32" s="63">
        <f t="shared" si="5"/>
        <v>6675.2092980909174</v>
      </c>
      <c r="F32" s="62">
        <f t="shared" si="1"/>
        <v>11102.050194164944</v>
      </c>
      <c r="G32" s="62">
        <f t="shared" si="2"/>
        <v>878692.96991671436</v>
      </c>
    </row>
    <row r="33" spans="2:7" x14ac:dyDescent="0.3">
      <c r="B33" s="61">
        <f t="shared" si="3"/>
        <v>20</v>
      </c>
      <c r="C33" s="62">
        <f t="shared" si="4"/>
        <v>878692.96991671436</v>
      </c>
      <c r="D33" s="62">
        <f t="shared" si="0"/>
        <v>4393.4648495835718</v>
      </c>
      <c r="E33" s="63">
        <f t="shared" si="5"/>
        <v>6708.5853445813736</v>
      </c>
      <c r="F33" s="62">
        <f t="shared" si="1"/>
        <v>11102.050194164945</v>
      </c>
      <c r="G33" s="62">
        <f t="shared" si="2"/>
        <v>871984.38457213296</v>
      </c>
    </row>
    <row r="34" spans="2:7" x14ac:dyDescent="0.3">
      <c r="B34" s="61">
        <f t="shared" si="3"/>
        <v>21</v>
      </c>
      <c r="C34" s="62">
        <f t="shared" si="4"/>
        <v>871984.38457213296</v>
      </c>
      <c r="D34" s="62">
        <f t="shared" si="0"/>
        <v>4359.9219228606644</v>
      </c>
      <c r="E34" s="63">
        <f t="shared" si="5"/>
        <v>6742.1282713042792</v>
      </c>
      <c r="F34" s="62">
        <f t="shared" si="1"/>
        <v>11102.050194164944</v>
      </c>
      <c r="G34" s="62">
        <f t="shared" si="2"/>
        <v>865242.25630082865</v>
      </c>
    </row>
    <row r="35" spans="2:7" x14ac:dyDescent="0.3">
      <c r="B35" s="61">
        <f t="shared" si="3"/>
        <v>22</v>
      </c>
      <c r="C35" s="62">
        <f t="shared" si="4"/>
        <v>865242.25630082865</v>
      </c>
      <c r="D35" s="62">
        <f t="shared" si="0"/>
        <v>4326.2112815041428</v>
      </c>
      <c r="E35" s="63">
        <f t="shared" si="5"/>
        <v>6775.8389126608008</v>
      </c>
      <c r="F35" s="62">
        <f t="shared" si="1"/>
        <v>11102.050194164944</v>
      </c>
      <c r="G35" s="62">
        <f t="shared" si="2"/>
        <v>858466.41738816781</v>
      </c>
    </row>
    <row r="36" spans="2:7" x14ac:dyDescent="0.3">
      <c r="B36" s="61">
        <f t="shared" si="3"/>
        <v>23</v>
      </c>
      <c r="C36" s="62">
        <f t="shared" si="4"/>
        <v>858466.41738816781</v>
      </c>
      <c r="D36" s="62">
        <f t="shared" si="0"/>
        <v>4292.332086940839</v>
      </c>
      <c r="E36" s="63">
        <f t="shared" si="5"/>
        <v>6809.7181072241046</v>
      </c>
      <c r="F36" s="62">
        <f t="shared" si="1"/>
        <v>11102.050194164944</v>
      </c>
      <c r="G36" s="62">
        <f t="shared" si="2"/>
        <v>851656.69928094372</v>
      </c>
    </row>
    <row r="37" spans="2:7" x14ac:dyDescent="0.3">
      <c r="B37" s="61">
        <f t="shared" si="3"/>
        <v>24</v>
      </c>
      <c r="C37" s="62">
        <f t="shared" si="4"/>
        <v>851656.69928094372</v>
      </c>
      <c r="D37" s="62">
        <f t="shared" si="0"/>
        <v>4258.2834964047188</v>
      </c>
      <c r="E37" s="63">
        <f t="shared" si="5"/>
        <v>6843.7666977602248</v>
      </c>
      <c r="F37" s="62">
        <f t="shared" si="1"/>
        <v>11102.050194164944</v>
      </c>
      <c r="G37" s="62">
        <f t="shared" si="2"/>
        <v>844812.93258318352</v>
      </c>
    </row>
    <row r="38" spans="2:7" x14ac:dyDescent="0.3">
      <c r="B38" s="61">
        <f t="shared" si="3"/>
        <v>25</v>
      </c>
      <c r="C38" s="62">
        <f t="shared" si="4"/>
        <v>844812.93258318352</v>
      </c>
      <c r="D38" s="62">
        <f t="shared" si="0"/>
        <v>4224.0646629159173</v>
      </c>
      <c r="E38" s="63">
        <f t="shared" si="5"/>
        <v>6877.9855312490263</v>
      </c>
      <c r="F38" s="62">
        <f t="shared" si="1"/>
        <v>11102.050194164944</v>
      </c>
      <c r="G38" s="62">
        <f t="shared" si="2"/>
        <v>837934.94705193443</v>
      </c>
    </row>
    <row r="39" spans="2:7" x14ac:dyDescent="0.3">
      <c r="B39" s="61">
        <f t="shared" si="3"/>
        <v>26</v>
      </c>
      <c r="C39" s="62">
        <f t="shared" si="4"/>
        <v>837934.94705193443</v>
      </c>
      <c r="D39" s="62">
        <f t="shared" si="0"/>
        <v>4189.6747352596722</v>
      </c>
      <c r="E39" s="63">
        <f t="shared" si="5"/>
        <v>6912.3754589052678</v>
      </c>
      <c r="F39" s="62">
        <f t="shared" si="1"/>
        <v>11102.05019416494</v>
      </c>
      <c r="G39" s="62">
        <f t="shared" si="2"/>
        <v>831022.57159302919</v>
      </c>
    </row>
    <row r="40" spans="2:7" x14ac:dyDescent="0.3">
      <c r="B40" s="61">
        <f t="shared" si="3"/>
        <v>27</v>
      </c>
      <c r="C40" s="62">
        <f t="shared" si="4"/>
        <v>831022.57159302919</v>
      </c>
      <c r="D40" s="62">
        <f t="shared" si="0"/>
        <v>4155.1128579651458</v>
      </c>
      <c r="E40" s="63">
        <f t="shared" si="5"/>
        <v>6946.9373361997978</v>
      </c>
      <c r="F40" s="62">
        <f t="shared" si="1"/>
        <v>11102.050194164944</v>
      </c>
      <c r="G40" s="62">
        <f t="shared" si="2"/>
        <v>824075.63425682939</v>
      </c>
    </row>
    <row r="41" spans="2:7" x14ac:dyDescent="0.3">
      <c r="B41" s="61">
        <f t="shared" si="3"/>
        <v>28</v>
      </c>
      <c r="C41" s="62">
        <f t="shared" si="4"/>
        <v>824075.63425682939</v>
      </c>
      <c r="D41" s="62">
        <f t="shared" si="0"/>
        <v>4120.3781712841474</v>
      </c>
      <c r="E41" s="63">
        <f t="shared" si="5"/>
        <v>6981.6720228807962</v>
      </c>
      <c r="F41" s="62">
        <f t="shared" si="1"/>
        <v>11102.050194164944</v>
      </c>
      <c r="G41" s="62">
        <f t="shared" si="2"/>
        <v>817093.96223394864</v>
      </c>
    </row>
    <row r="42" spans="2:7" x14ac:dyDescent="0.3">
      <c r="B42" s="61">
        <f t="shared" si="3"/>
        <v>29</v>
      </c>
      <c r="C42" s="62">
        <f t="shared" si="4"/>
        <v>817093.96223394864</v>
      </c>
      <c r="D42" s="62">
        <f t="shared" si="0"/>
        <v>4085.469811169743</v>
      </c>
      <c r="E42" s="63">
        <f t="shared" si="5"/>
        <v>7016.5803829952001</v>
      </c>
      <c r="F42" s="62">
        <f t="shared" si="1"/>
        <v>11102.050194164944</v>
      </c>
      <c r="G42" s="62">
        <f t="shared" si="2"/>
        <v>810077.38185095345</v>
      </c>
    </row>
    <row r="43" spans="2:7" x14ac:dyDescent="0.3">
      <c r="B43" s="61">
        <f t="shared" si="3"/>
        <v>30</v>
      </c>
      <c r="C43" s="62">
        <f t="shared" si="4"/>
        <v>810077.38185095345</v>
      </c>
      <c r="D43" s="62">
        <f t="shared" si="0"/>
        <v>4050.386909254767</v>
      </c>
      <c r="E43" s="63">
        <f t="shared" si="5"/>
        <v>7051.6632849101788</v>
      </c>
      <c r="F43" s="62">
        <f t="shared" si="1"/>
        <v>11102.050194164945</v>
      </c>
      <c r="G43" s="62">
        <f t="shared" si="2"/>
        <v>803025.7185660433</v>
      </c>
    </row>
    <row r="44" spans="2:7" x14ac:dyDescent="0.3">
      <c r="B44" s="61">
        <f t="shared" si="3"/>
        <v>31</v>
      </c>
      <c r="C44" s="62">
        <f t="shared" si="4"/>
        <v>803025.7185660433</v>
      </c>
      <c r="D44" s="62">
        <f t="shared" si="0"/>
        <v>4015.1285928302163</v>
      </c>
      <c r="E44" s="63">
        <f t="shared" si="5"/>
        <v>7086.9216013347268</v>
      </c>
      <c r="F44" s="62">
        <f t="shared" si="1"/>
        <v>11102.050194164944</v>
      </c>
      <c r="G44" s="62">
        <f t="shared" si="2"/>
        <v>795938.7969647086</v>
      </c>
    </row>
    <row r="45" spans="2:7" x14ac:dyDescent="0.3">
      <c r="B45" s="61">
        <f t="shared" si="3"/>
        <v>32</v>
      </c>
      <c r="C45" s="62">
        <f t="shared" si="4"/>
        <v>795938.7969647086</v>
      </c>
      <c r="D45" s="62">
        <f t="shared" si="0"/>
        <v>3979.6939848235429</v>
      </c>
      <c r="E45" s="63">
        <f t="shared" si="5"/>
        <v>7122.3562093414021</v>
      </c>
      <c r="F45" s="62">
        <f t="shared" si="1"/>
        <v>11102.050194164945</v>
      </c>
      <c r="G45" s="62">
        <f t="shared" si="2"/>
        <v>788816.44075536716</v>
      </c>
    </row>
    <row r="46" spans="2:7" x14ac:dyDescent="0.3">
      <c r="B46" s="61">
        <f t="shared" si="3"/>
        <v>33</v>
      </c>
      <c r="C46" s="62">
        <f t="shared" si="4"/>
        <v>788816.44075536716</v>
      </c>
      <c r="D46" s="62">
        <f t="shared" si="0"/>
        <v>3944.0822037768357</v>
      </c>
      <c r="E46" s="63">
        <f t="shared" si="5"/>
        <v>7157.9679903881079</v>
      </c>
      <c r="F46" s="62">
        <f t="shared" si="1"/>
        <v>11102.050194164944</v>
      </c>
      <c r="G46" s="62">
        <f t="shared" si="2"/>
        <v>781658.472764979</v>
      </c>
    </row>
    <row r="47" spans="2:7" x14ac:dyDescent="0.3">
      <c r="B47" s="61">
        <f t="shared" si="3"/>
        <v>34</v>
      </c>
      <c r="C47" s="62">
        <f t="shared" si="4"/>
        <v>781658.472764979</v>
      </c>
      <c r="D47" s="62">
        <f t="shared" si="0"/>
        <v>3908.2923638248944</v>
      </c>
      <c r="E47" s="63">
        <f t="shared" si="5"/>
        <v>7193.7578303400496</v>
      </c>
      <c r="F47" s="62">
        <f t="shared" si="1"/>
        <v>11102.050194164944</v>
      </c>
      <c r="G47" s="62">
        <f t="shared" si="2"/>
        <v>774464.71493463893</v>
      </c>
    </row>
    <row r="48" spans="2:7" x14ac:dyDescent="0.3">
      <c r="B48" s="61">
        <f t="shared" si="3"/>
        <v>35</v>
      </c>
      <c r="C48" s="62">
        <f t="shared" si="4"/>
        <v>774464.71493463893</v>
      </c>
      <c r="D48" s="62">
        <f t="shared" si="0"/>
        <v>3872.3235746731948</v>
      </c>
      <c r="E48" s="63">
        <f t="shared" si="5"/>
        <v>7229.7266194917484</v>
      </c>
      <c r="F48" s="62">
        <f t="shared" si="1"/>
        <v>11102.050194164944</v>
      </c>
      <c r="G48" s="62">
        <f t="shared" si="2"/>
        <v>767234.98831514723</v>
      </c>
    </row>
    <row r="49" spans="2:7" x14ac:dyDescent="0.3">
      <c r="B49" s="61">
        <f t="shared" si="3"/>
        <v>36</v>
      </c>
      <c r="C49" s="62">
        <f t="shared" si="4"/>
        <v>767234.98831514723</v>
      </c>
      <c r="D49" s="62">
        <f t="shared" si="0"/>
        <v>3836.1749415757363</v>
      </c>
      <c r="E49" s="63">
        <f t="shared" si="5"/>
        <v>7265.8752525892087</v>
      </c>
      <c r="F49" s="62">
        <f t="shared" si="1"/>
        <v>11102.050194164945</v>
      </c>
      <c r="G49" s="62">
        <f t="shared" si="2"/>
        <v>759969.113062558</v>
      </c>
    </row>
    <row r="50" spans="2:7" x14ac:dyDescent="0.3">
      <c r="B50" s="61">
        <f t="shared" si="3"/>
        <v>37</v>
      </c>
      <c r="C50" s="62">
        <f t="shared" si="4"/>
        <v>759969.113062558</v>
      </c>
      <c r="D50" s="62">
        <f t="shared" si="0"/>
        <v>3799.8455653127899</v>
      </c>
      <c r="E50" s="63">
        <f t="shared" si="5"/>
        <v>7302.2046288521506</v>
      </c>
      <c r="F50" s="62">
        <f t="shared" si="1"/>
        <v>11102.05019416494</v>
      </c>
      <c r="G50" s="62">
        <f t="shared" si="2"/>
        <v>752666.9084337058</v>
      </c>
    </row>
    <row r="51" spans="2:7" x14ac:dyDescent="0.3">
      <c r="B51" s="61">
        <f t="shared" si="3"/>
        <v>38</v>
      </c>
      <c r="C51" s="62">
        <f t="shared" si="4"/>
        <v>752666.9084337058</v>
      </c>
      <c r="D51" s="62">
        <f t="shared" si="0"/>
        <v>3763.3345421685285</v>
      </c>
      <c r="E51" s="63">
        <f t="shared" si="5"/>
        <v>7338.7156519964155</v>
      </c>
      <c r="F51" s="62">
        <f t="shared" si="1"/>
        <v>11102.050194164944</v>
      </c>
      <c r="G51" s="62">
        <f t="shared" si="2"/>
        <v>745328.19278170937</v>
      </c>
    </row>
    <row r="52" spans="2:7" x14ac:dyDescent="0.3">
      <c r="B52" s="61">
        <f t="shared" si="3"/>
        <v>39</v>
      </c>
      <c r="C52" s="62">
        <f t="shared" si="4"/>
        <v>745328.19278170937</v>
      </c>
      <c r="D52" s="62">
        <f t="shared" si="0"/>
        <v>3726.6409639085468</v>
      </c>
      <c r="E52" s="63">
        <f t="shared" si="5"/>
        <v>7375.4092302563968</v>
      </c>
      <c r="F52" s="62">
        <f t="shared" si="1"/>
        <v>11102.050194164944</v>
      </c>
      <c r="G52" s="62">
        <f t="shared" si="2"/>
        <v>737952.78355145291</v>
      </c>
    </row>
    <row r="53" spans="2:7" x14ac:dyDescent="0.3">
      <c r="B53" s="61">
        <f t="shared" si="3"/>
        <v>40</v>
      </c>
      <c r="C53" s="62">
        <f t="shared" si="4"/>
        <v>737952.78355145291</v>
      </c>
      <c r="D53" s="62">
        <f t="shared" si="0"/>
        <v>3689.7639177572642</v>
      </c>
      <c r="E53" s="63">
        <f t="shared" si="5"/>
        <v>7412.2862764076763</v>
      </c>
      <c r="F53" s="62">
        <f t="shared" si="1"/>
        <v>11102.05019416494</v>
      </c>
      <c r="G53" s="62">
        <f t="shared" si="2"/>
        <v>730540.49727504526</v>
      </c>
    </row>
    <row r="54" spans="2:7" x14ac:dyDescent="0.3">
      <c r="B54" s="61">
        <f t="shared" si="3"/>
        <v>41</v>
      </c>
      <c r="C54" s="62">
        <f t="shared" si="4"/>
        <v>730540.49727504526</v>
      </c>
      <c r="D54" s="62">
        <f t="shared" si="0"/>
        <v>3652.7024863752263</v>
      </c>
      <c r="E54" s="63">
        <f t="shared" si="5"/>
        <v>7449.3477077897169</v>
      </c>
      <c r="F54" s="62">
        <f t="shared" si="1"/>
        <v>11102.050194164944</v>
      </c>
      <c r="G54" s="62">
        <f t="shared" si="2"/>
        <v>723091.14956725552</v>
      </c>
    </row>
    <row r="55" spans="2:7" x14ac:dyDescent="0.3">
      <c r="B55" s="61">
        <f t="shared" si="3"/>
        <v>42</v>
      </c>
      <c r="C55" s="62">
        <f t="shared" si="4"/>
        <v>723091.14956725552</v>
      </c>
      <c r="D55" s="62">
        <f t="shared" si="0"/>
        <v>3615.4557478362772</v>
      </c>
      <c r="E55" s="63">
        <f t="shared" si="5"/>
        <v>7486.5944463286633</v>
      </c>
      <c r="F55" s="62">
        <f t="shared" si="1"/>
        <v>11102.05019416494</v>
      </c>
      <c r="G55" s="62">
        <f t="shared" si="2"/>
        <v>715604.55512092682</v>
      </c>
    </row>
    <row r="56" spans="2:7" x14ac:dyDescent="0.3">
      <c r="B56" s="61">
        <f t="shared" si="3"/>
        <v>43</v>
      </c>
      <c r="C56" s="62">
        <f t="shared" si="4"/>
        <v>715604.55512092682</v>
      </c>
      <c r="D56" s="62">
        <f t="shared" si="0"/>
        <v>3578.0227756046338</v>
      </c>
      <c r="E56" s="63">
        <f t="shared" si="5"/>
        <v>7524.0274185603048</v>
      </c>
      <c r="F56" s="62">
        <f t="shared" si="1"/>
        <v>11102.050194164938</v>
      </c>
      <c r="G56" s="62">
        <f t="shared" si="2"/>
        <v>708080.52770236647</v>
      </c>
    </row>
    <row r="57" spans="2:7" x14ac:dyDescent="0.3">
      <c r="B57" s="61">
        <f t="shared" si="3"/>
        <v>44</v>
      </c>
      <c r="C57" s="62">
        <f t="shared" si="4"/>
        <v>708080.52770236647</v>
      </c>
      <c r="D57" s="62">
        <f t="shared" si="0"/>
        <v>3540.4026385118323</v>
      </c>
      <c r="E57" s="63">
        <f t="shared" si="5"/>
        <v>7561.6475556531077</v>
      </c>
      <c r="F57" s="62">
        <f t="shared" si="1"/>
        <v>11102.05019416494</v>
      </c>
      <c r="G57" s="62">
        <f t="shared" si="2"/>
        <v>700518.88014671335</v>
      </c>
    </row>
    <row r="58" spans="2:7" x14ac:dyDescent="0.3">
      <c r="B58" s="61">
        <f t="shared" si="3"/>
        <v>45</v>
      </c>
      <c r="C58" s="62">
        <f t="shared" si="4"/>
        <v>700518.88014671335</v>
      </c>
      <c r="D58" s="62">
        <f t="shared" si="0"/>
        <v>3502.594400733567</v>
      </c>
      <c r="E58" s="63">
        <f t="shared" si="5"/>
        <v>7599.4557934313725</v>
      </c>
      <c r="F58" s="62">
        <f t="shared" si="1"/>
        <v>11102.05019416494</v>
      </c>
      <c r="G58" s="62">
        <f t="shared" si="2"/>
        <v>692919.42435328197</v>
      </c>
    </row>
    <row r="59" spans="2:7" x14ac:dyDescent="0.3">
      <c r="B59" s="61">
        <f t="shared" si="3"/>
        <v>46</v>
      </c>
      <c r="C59" s="62">
        <f t="shared" si="4"/>
        <v>692919.42435328197</v>
      </c>
      <c r="D59" s="62">
        <f t="shared" si="0"/>
        <v>3464.5971217664096</v>
      </c>
      <c r="E59" s="63">
        <f t="shared" si="5"/>
        <v>7637.4530723985299</v>
      </c>
      <c r="F59" s="62">
        <f t="shared" si="1"/>
        <v>11102.05019416494</v>
      </c>
      <c r="G59" s="62">
        <f t="shared" si="2"/>
        <v>685281.97128088342</v>
      </c>
    </row>
    <row r="60" spans="2:7" x14ac:dyDescent="0.3">
      <c r="B60" s="61">
        <f t="shared" si="3"/>
        <v>47</v>
      </c>
      <c r="C60" s="62">
        <f t="shared" si="4"/>
        <v>685281.97128088342</v>
      </c>
      <c r="D60" s="62">
        <f t="shared" si="0"/>
        <v>3426.4098564044166</v>
      </c>
      <c r="E60" s="63">
        <f t="shared" si="5"/>
        <v>7675.6403377605238</v>
      </c>
      <c r="F60" s="62">
        <f t="shared" si="1"/>
        <v>11102.05019416494</v>
      </c>
      <c r="G60" s="62">
        <f t="shared" si="2"/>
        <v>677606.33094312286</v>
      </c>
    </row>
    <row r="61" spans="2:7" x14ac:dyDescent="0.3">
      <c r="B61" s="61">
        <f t="shared" si="3"/>
        <v>48</v>
      </c>
      <c r="C61" s="62">
        <f t="shared" si="4"/>
        <v>677606.33094312286</v>
      </c>
      <c r="D61" s="62">
        <f t="shared" si="0"/>
        <v>3388.0316547156144</v>
      </c>
      <c r="E61" s="63">
        <f t="shared" si="5"/>
        <v>7714.0185394493255</v>
      </c>
      <c r="F61" s="62">
        <f t="shared" si="1"/>
        <v>11102.05019416494</v>
      </c>
      <c r="G61" s="62">
        <f t="shared" si="2"/>
        <v>669892.31240367354</v>
      </c>
    </row>
    <row r="62" spans="2:7" x14ac:dyDescent="0.3">
      <c r="B62" s="61">
        <f t="shared" si="3"/>
        <v>49</v>
      </c>
      <c r="C62" s="62">
        <f t="shared" si="4"/>
        <v>669892.31240367354</v>
      </c>
      <c r="D62" s="62">
        <f t="shared" si="0"/>
        <v>3349.4615620183672</v>
      </c>
      <c r="E62" s="63">
        <f t="shared" si="5"/>
        <v>7752.5886321465714</v>
      </c>
      <c r="F62" s="62">
        <f t="shared" si="1"/>
        <v>11102.050194164938</v>
      </c>
      <c r="G62" s="62">
        <f t="shared" si="2"/>
        <v>662139.72377152694</v>
      </c>
    </row>
    <row r="63" spans="2:7" x14ac:dyDescent="0.3">
      <c r="B63" s="61">
        <f t="shared" si="3"/>
        <v>50</v>
      </c>
      <c r="C63" s="62">
        <f t="shared" si="4"/>
        <v>662139.72377152694</v>
      </c>
      <c r="D63" s="62">
        <f t="shared" si="0"/>
        <v>3310.6986188576343</v>
      </c>
      <c r="E63" s="63">
        <f t="shared" si="5"/>
        <v>7791.3515753073043</v>
      </c>
      <c r="F63" s="62">
        <f t="shared" si="1"/>
        <v>11102.050194164938</v>
      </c>
      <c r="G63" s="62">
        <f t="shared" si="2"/>
        <v>654348.37219621963</v>
      </c>
    </row>
    <row r="64" spans="2:7" x14ac:dyDescent="0.3">
      <c r="B64" s="61">
        <f t="shared" si="3"/>
        <v>51</v>
      </c>
      <c r="C64" s="62">
        <f t="shared" si="4"/>
        <v>654348.37219621963</v>
      </c>
      <c r="D64" s="62">
        <f t="shared" si="0"/>
        <v>3271.7418609810979</v>
      </c>
      <c r="E64" s="63">
        <f t="shared" si="5"/>
        <v>7830.3083331838425</v>
      </c>
      <c r="F64" s="62">
        <f t="shared" si="1"/>
        <v>11102.05019416494</v>
      </c>
      <c r="G64" s="62">
        <f t="shared" si="2"/>
        <v>646518.06386303576</v>
      </c>
    </row>
    <row r="65" spans="2:7" x14ac:dyDescent="0.3">
      <c r="B65" s="61">
        <f t="shared" si="3"/>
        <v>52</v>
      </c>
      <c r="C65" s="62">
        <f t="shared" si="4"/>
        <v>646518.06386303576</v>
      </c>
      <c r="D65" s="62">
        <f t="shared" si="0"/>
        <v>3232.5903193151789</v>
      </c>
      <c r="E65" s="63">
        <f t="shared" si="5"/>
        <v>7869.4598748497592</v>
      </c>
      <c r="F65" s="62">
        <f t="shared" si="1"/>
        <v>11102.050194164938</v>
      </c>
      <c r="G65" s="62">
        <f t="shared" si="2"/>
        <v>638648.60398818599</v>
      </c>
    </row>
    <row r="66" spans="2:7" x14ac:dyDescent="0.3">
      <c r="B66" s="61">
        <f t="shared" si="3"/>
        <v>53</v>
      </c>
      <c r="C66" s="62">
        <f t="shared" si="4"/>
        <v>638648.60398818599</v>
      </c>
      <c r="D66" s="62">
        <f t="shared" si="0"/>
        <v>3193.24301994093</v>
      </c>
      <c r="E66" s="63">
        <f t="shared" si="5"/>
        <v>7908.8071742240081</v>
      </c>
      <c r="F66" s="62">
        <f t="shared" si="1"/>
        <v>11102.050194164938</v>
      </c>
      <c r="G66" s="62">
        <f t="shared" si="2"/>
        <v>630739.79681396193</v>
      </c>
    </row>
    <row r="67" spans="2:7" x14ac:dyDescent="0.3">
      <c r="B67" s="61">
        <f t="shared" si="3"/>
        <v>54</v>
      </c>
      <c r="C67" s="62">
        <f t="shared" si="4"/>
        <v>630739.79681396193</v>
      </c>
      <c r="D67" s="62">
        <f t="shared" si="0"/>
        <v>3153.6989840698097</v>
      </c>
      <c r="E67" s="63">
        <f t="shared" si="5"/>
        <v>7948.3512100951284</v>
      </c>
      <c r="F67" s="62">
        <f t="shared" si="1"/>
        <v>11102.050194164938</v>
      </c>
      <c r="G67" s="62">
        <f t="shared" si="2"/>
        <v>622791.44560386683</v>
      </c>
    </row>
    <row r="68" spans="2:7" x14ac:dyDescent="0.3">
      <c r="B68" s="61">
        <f t="shared" si="3"/>
        <v>55</v>
      </c>
      <c r="C68" s="62">
        <f t="shared" si="4"/>
        <v>622791.44560386683</v>
      </c>
      <c r="D68" s="62">
        <f t="shared" si="0"/>
        <v>3113.9572280193338</v>
      </c>
      <c r="E68" s="63">
        <f t="shared" si="5"/>
        <v>7988.092966145603</v>
      </c>
      <c r="F68" s="62">
        <f t="shared" si="1"/>
        <v>11102.050194164936</v>
      </c>
      <c r="G68" s="62">
        <f t="shared" si="2"/>
        <v>614803.35263772123</v>
      </c>
    </row>
    <row r="69" spans="2:7" x14ac:dyDescent="0.3">
      <c r="B69" s="61">
        <f t="shared" si="3"/>
        <v>56</v>
      </c>
      <c r="C69" s="62">
        <f t="shared" si="4"/>
        <v>614803.35263772123</v>
      </c>
      <c r="D69" s="62">
        <f t="shared" si="0"/>
        <v>3074.0167631886056</v>
      </c>
      <c r="E69" s="63">
        <f t="shared" si="5"/>
        <v>8028.0334309763311</v>
      </c>
      <c r="F69" s="62">
        <f t="shared" si="1"/>
        <v>11102.050194164936</v>
      </c>
      <c r="G69" s="62">
        <f t="shared" si="2"/>
        <v>606775.3192067449</v>
      </c>
    </row>
    <row r="70" spans="2:7" x14ac:dyDescent="0.3">
      <c r="B70" s="61">
        <f t="shared" si="3"/>
        <v>57</v>
      </c>
      <c r="C70" s="62">
        <f t="shared" si="4"/>
        <v>606775.3192067449</v>
      </c>
      <c r="D70" s="62">
        <f t="shared" si="0"/>
        <v>3033.8765960337241</v>
      </c>
      <c r="E70" s="63">
        <f t="shared" si="5"/>
        <v>8068.173598131214</v>
      </c>
      <c r="F70" s="62">
        <f t="shared" si="1"/>
        <v>11102.050194164938</v>
      </c>
      <c r="G70" s="62">
        <f t="shared" si="2"/>
        <v>598707.14560861373</v>
      </c>
    </row>
    <row r="71" spans="2:7" x14ac:dyDescent="0.3">
      <c r="B71" s="61">
        <f t="shared" si="3"/>
        <v>58</v>
      </c>
      <c r="C71" s="62">
        <f t="shared" si="4"/>
        <v>598707.14560861373</v>
      </c>
      <c r="D71" s="62">
        <f t="shared" si="0"/>
        <v>2993.5357280430685</v>
      </c>
      <c r="E71" s="63">
        <f t="shared" si="5"/>
        <v>8108.514466121871</v>
      </c>
      <c r="F71" s="62">
        <f t="shared" si="1"/>
        <v>11102.05019416494</v>
      </c>
      <c r="G71" s="62">
        <f t="shared" si="2"/>
        <v>590598.63114249182</v>
      </c>
    </row>
    <row r="72" spans="2:7" x14ac:dyDescent="0.3">
      <c r="B72" s="61">
        <f t="shared" si="3"/>
        <v>59</v>
      </c>
      <c r="C72" s="62">
        <f t="shared" si="4"/>
        <v>590598.63114249182</v>
      </c>
      <c r="D72" s="62">
        <f t="shared" si="0"/>
        <v>2952.9931557124587</v>
      </c>
      <c r="E72" s="63">
        <f t="shared" si="5"/>
        <v>8149.0570384524799</v>
      </c>
      <c r="F72" s="62">
        <f t="shared" si="1"/>
        <v>11102.050194164938</v>
      </c>
      <c r="G72" s="62">
        <f t="shared" si="2"/>
        <v>582449.57410403935</v>
      </c>
    </row>
    <row r="73" spans="2:7" x14ac:dyDescent="0.3">
      <c r="B73" s="61">
        <f t="shared" si="3"/>
        <v>60</v>
      </c>
      <c r="C73" s="62">
        <f t="shared" si="4"/>
        <v>582449.57410403935</v>
      </c>
      <c r="D73" s="62">
        <f t="shared" si="0"/>
        <v>2912.247870520197</v>
      </c>
      <c r="E73" s="63">
        <f t="shared" si="5"/>
        <v>8189.8023236447389</v>
      </c>
      <c r="F73" s="62">
        <f t="shared" si="1"/>
        <v>11102.050194164936</v>
      </c>
      <c r="G73" s="62">
        <f t="shared" si="2"/>
        <v>574259.7717803946</v>
      </c>
    </row>
    <row r="74" spans="2:7" x14ac:dyDescent="0.3">
      <c r="B74" s="61">
        <f t="shared" si="3"/>
        <v>61</v>
      </c>
      <c r="C74" s="62">
        <f t="shared" si="4"/>
        <v>574259.7717803946</v>
      </c>
      <c r="D74" s="62">
        <f t="shared" si="0"/>
        <v>2871.2988589019728</v>
      </c>
      <c r="E74" s="63">
        <f t="shared" si="5"/>
        <v>8230.7513352629649</v>
      </c>
      <c r="F74" s="62">
        <f t="shared" si="1"/>
        <v>11102.050194164938</v>
      </c>
      <c r="G74" s="62">
        <f t="shared" si="2"/>
        <v>566029.02044513158</v>
      </c>
    </row>
    <row r="75" spans="2:7" x14ac:dyDescent="0.3">
      <c r="B75" s="61">
        <f t="shared" si="3"/>
        <v>62</v>
      </c>
      <c r="C75" s="62">
        <f t="shared" si="4"/>
        <v>566029.02044513158</v>
      </c>
      <c r="D75" s="62">
        <f t="shared" si="0"/>
        <v>2830.1451022256574</v>
      </c>
      <c r="E75" s="63">
        <f t="shared" si="5"/>
        <v>8271.9050919392794</v>
      </c>
      <c r="F75" s="62">
        <f t="shared" si="1"/>
        <v>11102.050194164936</v>
      </c>
      <c r="G75" s="62">
        <f t="shared" si="2"/>
        <v>557757.11535319232</v>
      </c>
    </row>
    <row r="76" spans="2:7" x14ac:dyDescent="0.3">
      <c r="B76" s="61">
        <f t="shared" si="3"/>
        <v>63</v>
      </c>
      <c r="C76" s="62">
        <f t="shared" si="4"/>
        <v>557757.11535319232</v>
      </c>
      <c r="D76" s="62">
        <f t="shared" si="0"/>
        <v>2788.7855767659617</v>
      </c>
      <c r="E76" s="63">
        <f t="shared" si="5"/>
        <v>8313.264617398976</v>
      </c>
      <c r="F76" s="62">
        <f t="shared" si="1"/>
        <v>11102.050194164938</v>
      </c>
      <c r="G76" s="62">
        <f t="shared" si="2"/>
        <v>549443.85073579336</v>
      </c>
    </row>
    <row r="77" spans="2:7" x14ac:dyDescent="0.3">
      <c r="B77" s="61">
        <f t="shared" si="3"/>
        <v>64</v>
      </c>
      <c r="C77" s="62">
        <f t="shared" si="4"/>
        <v>549443.85073579336</v>
      </c>
      <c r="D77" s="62">
        <f t="shared" si="0"/>
        <v>2747.2192536789667</v>
      </c>
      <c r="E77" s="63">
        <f t="shared" si="5"/>
        <v>8354.830940485972</v>
      </c>
      <c r="F77" s="62">
        <f t="shared" si="1"/>
        <v>11102.050194164938</v>
      </c>
      <c r="G77" s="62">
        <f t="shared" si="2"/>
        <v>541089.01979530742</v>
      </c>
    </row>
    <row r="78" spans="2:7" x14ac:dyDescent="0.3">
      <c r="B78" s="61">
        <f t="shared" si="3"/>
        <v>65</v>
      </c>
      <c r="C78" s="62">
        <f t="shared" si="4"/>
        <v>541089.01979530742</v>
      </c>
      <c r="D78" s="62">
        <f t="shared" si="0"/>
        <v>2705.4450989765369</v>
      </c>
      <c r="E78" s="63">
        <f t="shared" si="5"/>
        <v>8396.6050951884008</v>
      </c>
      <c r="F78" s="62">
        <f t="shared" si="1"/>
        <v>11102.050194164938</v>
      </c>
      <c r="G78" s="62">
        <f t="shared" si="2"/>
        <v>532692.41470011906</v>
      </c>
    </row>
    <row r="79" spans="2:7" x14ac:dyDescent="0.3">
      <c r="B79" s="61">
        <f t="shared" si="3"/>
        <v>66</v>
      </c>
      <c r="C79" s="62">
        <f t="shared" si="4"/>
        <v>532692.41470011906</v>
      </c>
      <c r="D79" s="62">
        <f t="shared" ref="D79:D142" si="6">C79*$D$6/12</f>
        <v>2663.4620735005951</v>
      </c>
      <c r="E79" s="63">
        <f t="shared" si="5"/>
        <v>8438.5881206643426</v>
      </c>
      <c r="F79" s="62">
        <f t="shared" ref="F79:F142" si="7">IF(C79&lt;=0,0,-PMT($D$6/12,$D$5*12-B79+1,C79))</f>
        <v>11102.050194164938</v>
      </c>
      <c r="G79" s="62">
        <f t="shared" ref="G79:G142" si="8">IF((C79)&lt;=0,0,(C79-E79))</f>
        <v>524253.8265794547</v>
      </c>
    </row>
    <row r="80" spans="2:7" x14ac:dyDescent="0.3">
      <c r="B80" s="61">
        <f t="shared" ref="B80:B143" si="9">B79+1</f>
        <v>67</v>
      </c>
      <c r="C80" s="62">
        <f t="shared" ref="C80:C143" si="10">IF($D$5*12&gt;=B80,G79,0)</f>
        <v>524253.8265794547</v>
      </c>
      <c r="D80" s="62">
        <f t="shared" si="6"/>
        <v>2621.2691328972737</v>
      </c>
      <c r="E80" s="63">
        <f t="shared" ref="E80:E143" si="11">IF((C80)&lt;=0,0,(F80-D80))</f>
        <v>8480.781061267664</v>
      </c>
      <c r="F80" s="62">
        <f t="shared" si="7"/>
        <v>11102.050194164938</v>
      </c>
      <c r="G80" s="62">
        <f t="shared" si="8"/>
        <v>515773.04551818705</v>
      </c>
    </row>
    <row r="81" spans="2:7" x14ac:dyDescent="0.3">
      <c r="B81" s="61">
        <f t="shared" si="9"/>
        <v>68</v>
      </c>
      <c r="C81" s="62">
        <f t="shared" si="10"/>
        <v>515773.04551818705</v>
      </c>
      <c r="D81" s="62">
        <f t="shared" si="6"/>
        <v>2578.8652275909349</v>
      </c>
      <c r="E81" s="63">
        <f t="shared" si="11"/>
        <v>8523.1849665740046</v>
      </c>
      <c r="F81" s="62">
        <f t="shared" si="7"/>
        <v>11102.05019416494</v>
      </c>
      <c r="G81" s="62">
        <f t="shared" si="8"/>
        <v>507249.86055161303</v>
      </c>
    </row>
    <row r="82" spans="2:7" x14ac:dyDescent="0.3">
      <c r="B82" s="61">
        <f t="shared" si="9"/>
        <v>69</v>
      </c>
      <c r="C82" s="62">
        <f t="shared" si="10"/>
        <v>507249.86055161303</v>
      </c>
      <c r="D82" s="62">
        <f t="shared" si="6"/>
        <v>2536.2493027580654</v>
      </c>
      <c r="E82" s="63">
        <f t="shared" si="11"/>
        <v>8565.8008914068741</v>
      </c>
      <c r="F82" s="62">
        <f t="shared" si="7"/>
        <v>11102.05019416494</v>
      </c>
      <c r="G82" s="62">
        <f t="shared" si="8"/>
        <v>498684.05966020614</v>
      </c>
    </row>
    <row r="83" spans="2:7" x14ac:dyDescent="0.3">
      <c r="B83" s="61">
        <f t="shared" si="9"/>
        <v>70</v>
      </c>
      <c r="C83" s="62">
        <f t="shared" si="10"/>
        <v>498684.05966020614</v>
      </c>
      <c r="D83" s="62">
        <f t="shared" si="6"/>
        <v>2493.4202983010305</v>
      </c>
      <c r="E83" s="63">
        <f t="shared" si="11"/>
        <v>8608.629895863909</v>
      </c>
      <c r="F83" s="62">
        <f t="shared" si="7"/>
        <v>11102.05019416494</v>
      </c>
      <c r="G83" s="62">
        <f t="shared" si="8"/>
        <v>490075.42976434226</v>
      </c>
    </row>
    <row r="84" spans="2:7" x14ac:dyDescent="0.3">
      <c r="B84" s="61">
        <f t="shared" si="9"/>
        <v>71</v>
      </c>
      <c r="C84" s="62">
        <f t="shared" si="10"/>
        <v>490075.42976434226</v>
      </c>
      <c r="D84" s="62">
        <f t="shared" si="6"/>
        <v>2450.3771488217112</v>
      </c>
      <c r="E84" s="63">
        <f t="shared" si="11"/>
        <v>8651.6730453432265</v>
      </c>
      <c r="F84" s="62">
        <f t="shared" si="7"/>
        <v>11102.050194164938</v>
      </c>
      <c r="G84" s="62">
        <f t="shared" si="8"/>
        <v>481423.75671899901</v>
      </c>
    </row>
    <row r="85" spans="2:7" x14ac:dyDescent="0.3">
      <c r="B85" s="61">
        <f t="shared" si="9"/>
        <v>72</v>
      </c>
      <c r="C85" s="62">
        <f t="shared" si="10"/>
        <v>481423.75671899901</v>
      </c>
      <c r="D85" s="62">
        <f t="shared" si="6"/>
        <v>2407.118783594995</v>
      </c>
      <c r="E85" s="63">
        <f t="shared" si="11"/>
        <v>8694.9314105699432</v>
      </c>
      <c r="F85" s="62">
        <f t="shared" si="7"/>
        <v>11102.050194164938</v>
      </c>
      <c r="G85" s="62">
        <f t="shared" si="8"/>
        <v>472728.82530842908</v>
      </c>
    </row>
    <row r="86" spans="2:7" x14ac:dyDescent="0.3">
      <c r="B86" s="61">
        <f t="shared" si="9"/>
        <v>73</v>
      </c>
      <c r="C86" s="62">
        <f t="shared" si="10"/>
        <v>472728.82530842908</v>
      </c>
      <c r="D86" s="62">
        <f t="shared" si="6"/>
        <v>2363.6441265421454</v>
      </c>
      <c r="E86" s="63">
        <f t="shared" si="11"/>
        <v>8738.4060676227928</v>
      </c>
      <c r="F86" s="62">
        <f t="shared" si="7"/>
        <v>11102.050194164938</v>
      </c>
      <c r="G86" s="62">
        <f t="shared" si="8"/>
        <v>463990.41924080631</v>
      </c>
    </row>
    <row r="87" spans="2:7" x14ac:dyDescent="0.3">
      <c r="B87" s="61">
        <f t="shared" si="9"/>
        <v>74</v>
      </c>
      <c r="C87" s="62">
        <f t="shared" si="10"/>
        <v>463990.41924080631</v>
      </c>
      <c r="D87" s="62">
        <f t="shared" si="6"/>
        <v>2319.9520962040315</v>
      </c>
      <c r="E87" s="63">
        <f t="shared" si="11"/>
        <v>8782.0980979609085</v>
      </c>
      <c r="F87" s="62">
        <f t="shared" si="7"/>
        <v>11102.05019416494</v>
      </c>
      <c r="G87" s="62">
        <f t="shared" si="8"/>
        <v>455208.32114284538</v>
      </c>
    </row>
    <row r="88" spans="2:7" x14ac:dyDescent="0.3">
      <c r="B88" s="61">
        <f t="shared" si="9"/>
        <v>75</v>
      </c>
      <c r="C88" s="62">
        <f t="shared" si="10"/>
        <v>455208.32114284538</v>
      </c>
      <c r="D88" s="62">
        <f t="shared" si="6"/>
        <v>2276.041605714227</v>
      </c>
      <c r="E88" s="63">
        <f t="shared" si="11"/>
        <v>8826.0085884507134</v>
      </c>
      <c r="F88" s="62">
        <f t="shared" si="7"/>
        <v>11102.05019416494</v>
      </c>
      <c r="G88" s="62">
        <f t="shared" si="8"/>
        <v>446382.31255439465</v>
      </c>
    </row>
    <row r="89" spans="2:7" x14ac:dyDescent="0.3">
      <c r="B89" s="61">
        <f t="shared" si="9"/>
        <v>76</v>
      </c>
      <c r="C89" s="62">
        <f t="shared" si="10"/>
        <v>446382.31255439465</v>
      </c>
      <c r="D89" s="62">
        <f t="shared" si="6"/>
        <v>2231.9115627719734</v>
      </c>
      <c r="E89" s="63">
        <f t="shared" si="11"/>
        <v>8870.1386313929652</v>
      </c>
      <c r="F89" s="62">
        <f t="shared" si="7"/>
        <v>11102.050194164938</v>
      </c>
      <c r="G89" s="62">
        <f t="shared" si="8"/>
        <v>437512.17392300168</v>
      </c>
    </row>
    <row r="90" spans="2:7" x14ac:dyDescent="0.3">
      <c r="B90" s="61">
        <f t="shared" si="9"/>
        <v>77</v>
      </c>
      <c r="C90" s="62">
        <f t="shared" si="10"/>
        <v>437512.17392300168</v>
      </c>
      <c r="D90" s="62">
        <f t="shared" si="6"/>
        <v>2187.5608696150084</v>
      </c>
      <c r="E90" s="63">
        <f t="shared" si="11"/>
        <v>8914.4893245499297</v>
      </c>
      <c r="F90" s="62">
        <f t="shared" si="7"/>
        <v>11102.050194164938</v>
      </c>
      <c r="G90" s="62">
        <f t="shared" si="8"/>
        <v>428597.68459845177</v>
      </c>
    </row>
    <row r="91" spans="2:7" x14ac:dyDescent="0.3">
      <c r="B91" s="61">
        <f t="shared" si="9"/>
        <v>78</v>
      </c>
      <c r="C91" s="62">
        <f t="shared" si="10"/>
        <v>428597.68459845177</v>
      </c>
      <c r="D91" s="62">
        <f t="shared" si="6"/>
        <v>2142.9884229922586</v>
      </c>
      <c r="E91" s="63">
        <f t="shared" si="11"/>
        <v>8959.0617711726791</v>
      </c>
      <c r="F91" s="62">
        <f t="shared" si="7"/>
        <v>11102.050194164938</v>
      </c>
      <c r="G91" s="62">
        <f t="shared" si="8"/>
        <v>419638.62282727909</v>
      </c>
    </row>
    <row r="92" spans="2:7" x14ac:dyDescent="0.3">
      <c r="B92" s="61">
        <f t="shared" si="9"/>
        <v>79</v>
      </c>
      <c r="C92" s="62">
        <f t="shared" si="10"/>
        <v>419638.62282727909</v>
      </c>
      <c r="D92" s="62">
        <f t="shared" si="6"/>
        <v>2098.1931141363953</v>
      </c>
      <c r="E92" s="63">
        <f t="shared" si="11"/>
        <v>9003.8570800285434</v>
      </c>
      <c r="F92" s="62">
        <f t="shared" si="7"/>
        <v>11102.050194164938</v>
      </c>
      <c r="G92" s="62">
        <f t="shared" si="8"/>
        <v>410634.76574725052</v>
      </c>
    </row>
    <row r="93" spans="2:7" x14ac:dyDescent="0.3">
      <c r="B93" s="61">
        <f t="shared" si="9"/>
        <v>80</v>
      </c>
      <c r="C93" s="62">
        <f t="shared" si="10"/>
        <v>410634.76574725052</v>
      </c>
      <c r="D93" s="62">
        <f t="shared" si="6"/>
        <v>2053.1738287362527</v>
      </c>
      <c r="E93" s="63">
        <f t="shared" si="11"/>
        <v>9048.8763654286849</v>
      </c>
      <c r="F93" s="62">
        <f t="shared" si="7"/>
        <v>11102.050194164938</v>
      </c>
      <c r="G93" s="62">
        <f t="shared" si="8"/>
        <v>401585.88938182185</v>
      </c>
    </row>
    <row r="94" spans="2:7" x14ac:dyDescent="0.3">
      <c r="B94" s="61">
        <f t="shared" si="9"/>
        <v>81</v>
      </c>
      <c r="C94" s="62">
        <f t="shared" si="10"/>
        <v>401585.88938182185</v>
      </c>
      <c r="D94" s="62">
        <f t="shared" si="6"/>
        <v>2007.9294469091092</v>
      </c>
      <c r="E94" s="63">
        <f t="shared" si="11"/>
        <v>9094.1207472558308</v>
      </c>
      <c r="F94" s="62">
        <f t="shared" si="7"/>
        <v>11102.05019416494</v>
      </c>
      <c r="G94" s="62">
        <f t="shared" si="8"/>
        <v>392491.76863456599</v>
      </c>
    </row>
    <row r="95" spans="2:7" x14ac:dyDescent="0.3">
      <c r="B95" s="61">
        <f t="shared" si="9"/>
        <v>82</v>
      </c>
      <c r="C95" s="62">
        <f t="shared" si="10"/>
        <v>392491.76863456599</v>
      </c>
      <c r="D95" s="62">
        <f t="shared" si="6"/>
        <v>1962.4588431728298</v>
      </c>
      <c r="E95" s="63">
        <f t="shared" si="11"/>
        <v>9139.5913509921083</v>
      </c>
      <c r="F95" s="62">
        <f t="shared" si="7"/>
        <v>11102.050194164938</v>
      </c>
      <c r="G95" s="62">
        <f t="shared" si="8"/>
        <v>383352.1772835739</v>
      </c>
    </row>
    <row r="96" spans="2:7" x14ac:dyDescent="0.3">
      <c r="B96" s="61">
        <f t="shared" si="9"/>
        <v>83</v>
      </c>
      <c r="C96" s="62">
        <f t="shared" si="10"/>
        <v>383352.1772835739</v>
      </c>
      <c r="D96" s="62">
        <f t="shared" si="6"/>
        <v>1916.7608864178694</v>
      </c>
      <c r="E96" s="63">
        <f t="shared" si="11"/>
        <v>9185.289307747069</v>
      </c>
      <c r="F96" s="62">
        <f t="shared" si="7"/>
        <v>11102.050194164938</v>
      </c>
      <c r="G96" s="62">
        <f t="shared" si="8"/>
        <v>374166.8879758268</v>
      </c>
    </row>
    <row r="97" spans="2:7" x14ac:dyDescent="0.3">
      <c r="B97" s="61">
        <f t="shared" si="9"/>
        <v>84</v>
      </c>
      <c r="C97" s="62">
        <f t="shared" si="10"/>
        <v>374166.8879758268</v>
      </c>
      <c r="D97" s="62">
        <f t="shared" si="6"/>
        <v>1870.8344398791339</v>
      </c>
      <c r="E97" s="63">
        <f t="shared" si="11"/>
        <v>9231.215754285804</v>
      </c>
      <c r="F97" s="62">
        <f t="shared" si="7"/>
        <v>11102.050194164938</v>
      </c>
      <c r="G97" s="62">
        <f t="shared" si="8"/>
        <v>364935.672221541</v>
      </c>
    </row>
    <row r="98" spans="2:7" x14ac:dyDescent="0.3">
      <c r="B98" s="61">
        <f t="shared" si="9"/>
        <v>85</v>
      </c>
      <c r="C98" s="62">
        <f t="shared" si="10"/>
        <v>364935.672221541</v>
      </c>
      <c r="D98" s="62">
        <f t="shared" si="6"/>
        <v>1824.6783611077051</v>
      </c>
      <c r="E98" s="63">
        <f t="shared" si="11"/>
        <v>9277.3718330572337</v>
      </c>
      <c r="F98" s="62">
        <f t="shared" si="7"/>
        <v>11102.050194164938</v>
      </c>
      <c r="G98" s="62">
        <f t="shared" si="8"/>
        <v>355658.30038848374</v>
      </c>
    </row>
    <row r="99" spans="2:7" x14ac:dyDescent="0.3">
      <c r="B99" s="61">
        <f t="shared" si="9"/>
        <v>86</v>
      </c>
      <c r="C99" s="62">
        <f t="shared" si="10"/>
        <v>355658.30038848374</v>
      </c>
      <c r="D99" s="62">
        <f t="shared" si="6"/>
        <v>1778.2915019424188</v>
      </c>
      <c r="E99" s="63">
        <f t="shared" si="11"/>
        <v>9323.7586922225182</v>
      </c>
      <c r="F99" s="62">
        <f t="shared" si="7"/>
        <v>11102.050194164936</v>
      </c>
      <c r="G99" s="62">
        <f t="shared" si="8"/>
        <v>346334.54169626121</v>
      </c>
    </row>
    <row r="100" spans="2:7" x14ac:dyDescent="0.3">
      <c r="B100" s="61">
        <f t="shared" si="9"/>
        <v>87</v>
      </c>
      <c r="C100" s="62">
        <f t="shared" si="10"/>
        <v>346334.54169626121</v>
      </c>
      <c r="D100" s="62">
        <f t="shared" si="6"/>
        <v>1731.6727084813058</v>
      </c>
      <c r="E100" s="63">
        <f t="shared" si="11"/>
        <v>9370.3774856836317</v>
      </c>
      <c r="F100" s="62">
        <f t="shared" si="7"/>
        <v>11102.050194164938</v>
      </c>
      <c r="G100" s="62">
        <f t="shared" si="8"/>
        <v>336964.16421057755</v>
      </c>
    </row>
    <row r="101" spans="2:7" x14ac:dyDescent="0.3">
      <c r="B101" s="61">
        <f t="shared" si="9"/>
        <v>88</v>
      </c>
      <c r="C101" s="62">
        <f t="shared" si="10"/>
        <v>336964.16421057755</v>
      </c>
      <c r="D101" s="62">
        <f t="shared" si="6"/>
        <v>1684.8208210528876</v>
      </c>
      <c r="E101" s="63">
        <f t="shared" si="11"/>
        <v>9417.2293731120481</v>
      </c>
      <c r="F101" s="62">
        <f t="shared" si="7"/>
        <v>11102.050194164936</v>
      </c>
      <c r="G101" s="62">
        <f t="shared" si="8"/>
        <v>327546.93483746552</v>
      </c>
    </row>
    <row r="102" spans="2:7" x14ac:dyDescent="0.3">
      <c r="B102" s="61">
        <f t="shared" si="9"/>
        <v>89</v>
      </c>
      <c r="C102" s="62">
        <f t="shared" si="10"/>
        <v>327546.93483746552</v>
      </c>
      <c r="D102" s="62">
        <f t="shared" si="6"/>
        <v>1637.7346741873278</v>
      </c>
      <c r="E102" s="63">
        <f t="shared" si="11"/>
        <v>9464.315519977612</v>
      </c>
      <c r="F102" s="62">
        <f t="shared" si="7"/>
        <v>11102.05019416494</v>
      </c>
      <c r="G102" s="62">
        <f t="shared" si="8"/>
        <v>318082.61931748793</v>
      </c>
    </row>
    <row r="103" spans="2:7" x14ac:dyDescent="0.3">
      <c r="B103" s="61">
        <f t="shared" si="9"/>
        <v>90</v>
      </c>
      <c r="C103" s="62">
        <f t="shared" si="10"/>
        <v>318082.61931748793</v>
      </c>
      <c r="D103" s="62">
        <f t="shared" si="6"/>
        <v>1590.4130965874394</v>
      </c>
      <c r="E103" s="63">
        <f t="shared" si="11"/>
        <v>9511.6370975774989</v>
      </c>
      <c r="F103" s="62">
        <f t="shared" si="7"/>
        <v>11102.050194164938</v>
      </c>
      <c r="G103" s="62">
        <f t="shared" si="8"/>
        <v>308570.98221991042</v>
      </c>
    </row>
    <row r="104" spans="2:7" x14ac:dyDescent="0.3">
      <c r="B104" s="61">
        <f t="shared" si="9"/>
        <v>91</v>
      </c>
      <c r="C104" s="62">
        <f t="shared" si="10"/>
        <v>308570.98221991042</v>
      </c>
      <c r="D104" s="62">
        <f t="shared" si="6"/>
        <v>1542.8549110995521</v>
      </c>
      <c r="E104" s="63">
        <f t="shared" si="11"/>
        <v>9559.1952830653845</v>
      </c>
      <c r="F104" s="62">
        <f t="shared" si="7"/>
        <v>11102.050194164936</v>
      </c>
      <c r="G104" s="62">
        <f t="shared" si="8"/>
        <v>299011.78693684505</v>
      </c>
    </row>
    <row r="105" spans="2:7" x14ac:dyDescent="0.3">
      <c r="B105" s="61">
        <f t="shared" si="9"/>
        <v>92</v>
      </c>
      <c r="C105" s="62">
        <f t="shared" si="10"/>
        <v>299011.78693684505</v>
      </c>
      <c r="D105" s="62">
        <f t="shared" si="6"/>
        <v>1495.0589346842253</v>
      </c>
      <c r="E105" s="63">
        <f t="shared" si="11"/>
        <v>9606.9912594807138</v>
      </c>
      <c r="F105" s="62">
        <f t="shared" si="7"/>
        <v>11102.050194164938</v>
      </c>
      <c r="G105" s="62">
        <f t="shared" si="8"/>
        <v>289404.79567736434</v>
      </c>
    </row>
    <row r="106" spans="2:7" x14ac:dyDescent="0.3">
      <c r="B106" s="61">
        <f t="shared" si="9"/>
        <v>93</v>
      </c>
      <c r="C106" s="62">
        <f t="shared" si="10"/>
        <v>289404.79567736434</v>
      </c>
      <c r="D106" s="62">
        <f t="shared" si="6"/>
        <v>1447.0239783868217</v>
      </c>
      <c r="E106" s="63">
        <f t="shared" si="11"/>
        <v>9655.0262157781181</v>
      </c>
      <c r="F106" s="62">
        <f t="shared" si="7"/>
        <v>11102.05019416494</v>
      </c>
      <c r="G106" s="62">
        <f t="shared" si="8"/>
        <v>279749.7694615862</v>
      </c>
    </row>
    <row r="107" spans="2:7" x14ac:dyDescent="0.3">
      <c r="B107" s="61">
        <f t="shared" si="9"/>
        <v>94</v>
      </c>
      <c r="C107" s="62">
        <f t="shared" si="10"/>
        <v>279749.7694615862</v>
      </c>
      <c r="D107" s="62">
        <f t="shared" si="6"/>
        <v>1398.7488473079309</v>
      </c>
      <c r="E107" s="63">
        <f t="shared" si="11"/>
        <v>9703.301346857008</v>
      </c>
      <c r="F107" s="62">
        <f t="shared" si="7"/>
        <v>11102.050194164938</v>
      </c>
      <c r="G107" s="62">
        <f t="shared" si="8"/>
        <v>270046.46811472921</v>
      </c>
    </row>
    <row r="108" spans="2:7" x14ac:dyDescent="0.3">
      <c r="B108" s="61">
        <f t="shared" si="9"/>
        <v>95</v>
      </c>
      <c r="C108" s="62">
        <f t="shared" si="10"/>
        <v>270046.46811472921</v>
      </c>
      <c r="D108" s="62">
        <f t="shared" si="6"/>
        <v>1350.2323405736461</v>
      </c>
      <c r="E108" s="63">
        <f t="shared" si="11"/>
        <v>9751.8178535912939</v>
      </c>
      <c r="F108" s="62">
        <f t="shared" si="7"/>
        <v>11102.05019416494</v>
      </c>
      <c r="G108" s="62">
        <f t="shared" si="8"/>
        <v>260294.65026113793</v>
      </c>
    </row>
    <row r="109" spans="2:7" x14ac:dyDescent="0.3">
      <c r="B109" s="61">
        <f t="shared" si="9"/>
        <v>96</v>
      </c>
      <c r="C109" s="62">
        <f t="shared" si="10"/>
        <v>260294.65026113793</v>
      </c>
      <c r="D109" s="62">
        <f t="shared" si="6"/>
        <v>1301.4732513056895</v>
      </c>
      <c r="E109" s="63">
        <f t="shared" si="11"/>
        <v>9800.5769428592503</v>
      </c>
      <c r="F109" s="62">
        <f t="shared" si="7"/>
        <v>11102.05019416494</v>
      </c>
      <c r="G109" s="62">
        <f t="shared" si="8"/>
        <v>250494.07331827868</v>
      </c>
    </row>
    <row r="110" spans="2:7" x14ac:dyDescent="0.3">
      <c r="B110" s="61">
        <f t="shared" si="9"/>
        <v>97</v>
      </c>
      <c r="C110" s="62">
        <f t="shared" si="10"/>
        <v>250494.07331827868</v>
      </c>
      <c r="D110" s="62">
        <f t="shared" si="6"/>
        <v>1252.4703665913933</v>
      </c>
      <c r="E110" s="63">
        <f t="shared" si="11"/>
        <v>9849.5798275735451</v>
      </c>
      <c r="F110" s="62">
        <f t="shared" si="7"/>
        <v>11102.050194164938</v>
      </c>
      <c r="G110" s="62">
        <f t="shared" si="8"/>
        <v>240644.49349070512</v>
      </c>
    </row>
    <row r="111" spans="2:7" x14ac:dyDescent="0.3">
      <c r="B111" s="61">
        <f t="shared" si="9"/>
        <v>98</v>
      </c>
      <c r="C111" s="62">
        <f t="shared" si="10"/>
        <v>240644.49349070512</v>
      </c>
      <c r="D111" s="62">
        <f t="shared" si="6"/>
        <v>1203.2224674535255</v>
      </c>
      <c r="E111" s="63">
        <f t="shared" si="11"/>
        <v>9898.8277267114136</v>
      </c>
      <c r="F111" s="62">
        <f t="shared" si="7"/>
        <v>11102.05019416494</v>
      </c>
      <c r="G111" s="62">
        <f t="shared" si="8"/>
        <v>230745.66576399372</v>
      </c>
    </row>
    <row r="112" spans="2:7" x14ac:dyDescent="0.3">
      <c r="B112" s="61">
        <f t="shared" si="9"/>
        <v>99</v>
      </c>
      <c r="C112" s="62">
        <f t="shared" si="10"/>
        <v>230745.66576399372</v>
      </c>
      <c r="D112" s="62">
        <f t="shared" si="6"/>
        <v>1153.7283288199685</v>
      </c>
      <c r="E112" s="63">
        <f t="shared" si="11"/>
        <v>9948.3218653449712</v>
      </c>
      <c r="F112" s="62">
        <f t="shared" si="7"/>
        <v>11102.05019416494</v>
      </c>
      <c r="G112" s="62">
        <f t="shared" si="8"/>
        <v>220797.34389864875</v>
      </c>
    </row>
    <row r="113" spans="2:7" x14ac:dyDescent="0.3">
      <c r="B113" s="61">
        <f t="shared" si="9"/>
        <v>100</v>
      </c>
      <c r="C113" s="62">
        <f t="shared" si="10"/>
        <v>220797.34389864875</v>
      </c>
      <c r="D113" s="62">
        <f t="shared" si="6"/>
        <v>1103.9867194932438</v>
      </c>
      <c r="E113" s="63">
        <f t="shared" si="11"/>
        <v>9998.0634746716951</v>
      </c>
      <c r="F113" s="62">
        <f t="shared" si="7"/>
        <v>11102.050194164938</v>
      </c>
      <c r="G113" s="62">
        <f t="shared" si="8"/>
        <v>210799.28042397706</v>
      </c>
    </row>
    <row r="114" spans="2:7" x14ac:dyDescent="0.3">
      <c r="B114" s="61">
        <f t="shared" si="9"/>
        <v>101</v>
      </c>
      <c r="C114" s="62">
        <f t="shared" si="10"/>
        <v>210799.28042397706</v>
      </c>
      <c r="D114" s="62">
        <f t="shared" si="6"/>
        <v>1053.9964021198853</v>
      </c>
      <c r="E114" s="63">
        <f t="shared" si="11"/>
        <v>10048.053792045055</v>
      </c>
      <c r="F114" s="62">
        <f t="shared" si="7"/>
        <v>11102.05019416494</v>
      </c>
      <c r="G114" s="62">
        <f t="shared" si="8"/>
        <v>200751.22663193202</v>
      </c>
    </row>
    <row r="115" spans="2:7" x14ac:dyDescent="0.3">
      <c r="B115" s="61">
        <f t="shared" si="9"/>
        <v>102</v>
      </c>
      <c r="C115" s="62">
        <f t="shared" si="10"/>
        <v>200751.22663193202</v>
      </c>
      <c r="D115" s="62">
        <f t="shared" si="6"/>
        <v>1003.75613315966</v>
      </c>
      <c r="E115" s="63">
        <f t="shared" si="11"/>
        <v>10098.294061005279</v>
      </c>
      <c r="F115" s="62">
        <f t="shared" si="7"/>
        <v>11102.05019416494</v>
      </c>
      <c r="G115" s="62">
        <f t="shared" si="8"/>
        <v>190652.93257092673</v>
      </c>
    </row>
    <row r="116" spans="2:7" x14ac:dyDescent="0.3">
      <c r="B116" s="61">
        <f t="shared" si="9"/>
        <v>103</v>
      </c>
      <c r="C116" s="62">
        <f t="shared" si="10"/>
        <v>190652.93257092673</v>
      </c>
      <c r="D116" s="62">
        <f t="shared" si="6"/>
        <v>953.26466285463357</v>
      </c>
      <c r="E116" s="63">
        <f t="shared" si="11"/>
        <v>10148.785531310306</v>
      </c>
      <c r="F116" s="62">
        <f t="shared" si="7"/>
        <v>11102.05019416494</v>
      </c>
      <c r="G116" s="62">
        <f t="shared" si="8"/>
        <v>180504.14703961642</v>
      </c>
    </row>
    <row r="117" spans="2:7" x14ac:dyDescent="0.3">
      <c r="B117" s="61">
        <f t="shared" si="9"/>
        <v>104</v>
      </c>
      <c r="C117" s="62">
        <f t="shared" si="10"/>
        <v>180504.14703961642</v>
      </c>
      <c r="D117" s="62">
        <f t="shared" si="6"/>
        <v>902.52073519808209</v>
      </c>
      <c r="E117" s="63">
        <f t="shared" si="11"/>
        <v>10199.529458966861</v>
      </c>
      <c r="F117" s="62">
        <f t="shared" si="7"/>
        <v>11102.050194164944</v>
      </c>
      <c r="G117" s="62">
        <f t="shared" si="8"/>
        <v>170304.61758064956</v>
      </c>
    </row>
    <row r="118" spans="2:7" x14ac:dyDescent="0.3">
      <c r="B118" s="61">
        <f t="shared" si="9"/>
        <v>105</v>
      </c>
      <c r="C118" s="62">
        <f t="shared" si="10"/>
        <v>170304.61758064956</v>
      </c>
      <c r="D118" s="62">
        <f t="shared" si="6"/>
        <v>851.52308790324776</v>
      </c>
      <c r="E118" s="63">
        <f t="shared" si="11"/>
        <v>10250.527106261696</v>
      </c>
      <c r="F118" s="62">
        <f t="shared" si="7"/>
        <v>11102.050194164944</v>
      </c>
      <c r="G118" s="62">
        <f t="shared" si="8"/>
        <v>160054.09047438786</v>
      </c>
    </row>
    <row r="119" spans="2:7" x14ac:dyDescent="0.3">
      <c r="B119" s="61">
        <f t="shared" si="9"/>
        <v>106</v>
      </c>
      <c r="C119" s="62">
        <f t="shared" si="10"/>
        <v>160054.09047438786</v>
      </c>
      <c r="D119" s="62">
        <f t="shared" si="6"/>
        <v>800.27045237193931</v>
      </c>
      <c r="E119" s="63">
        <f t="shared" si="11"/>
        <v>10301.779741793001</v>
      </c>
      <c r="F119" s="62">
        <f t="shared" si="7"/>
        <v>11102.05019416494</v>
      </c>
      <c r="G119" s="62">
        <f t="shared" si="8"/>
        <v>149752.31073259487</v>
      </c>
    </row>
    <row r="120" spans="2:7" x14ac:dyDescent="0.3">
      <c r="B120" s="61">
        <f t="shared" si="9"/>
        <v>107</v>
      </c>
      <c r="C120" s="62">
        <f t="shared" si="10"/>
        <v>149752.31073259487</v>
      </c>
      <c r="D120" s="62">
        <f t="shared" si="6"/>
        <v>748.76155366297428</v>
      </c>
      <c r="E120" s="63">
        <f t="shared" si="11"/>
        <v>10353.288640501969</v>
      </c>
      <c r="F120" s="62">
        <f t="shared" si="7"/>
        <v>11102.050194164944</v>
      </c>
      <c r="G120" s="62">
        <f t="shared" si="8"/>
        <v>139399.0220920929</v>
      </c>
    </row>
    <row r="121" spans="2:7" x14ac:dyDescent="0.3">
      <c r="B121" s="61">
        <f t="shared" si="9"/>
        <v>108</v>
      </c>
      <c r="C121" s="62">
        <f t="shared" si="10"/>
        <v>139399.0220920929</v>
      </c>
      <c r="D121" s="62">
        <f t="shared" si="6"/>
        <v>696.99511046046439</v>
      </c>
      <c r="E121" s="63">
        <f t="shared" si="11"/>
        <v>10405.055083704476</v>
      </c>
      <c r="F121" s="62">
        <f t="shared" si="7"/>
        <v>11102.05019416494</v>
      </c>
      <c r="G121" s="62">
        <f t="shared" si="8"/>
        <v>128993.96700838843</v>
      </c>
    </row>
    <row r="122" spans="2:7" x14ac:dyDescent="0.3">
      <c r="B122" s="61">
        <f t="shared" si="9"/>
        <v>109</v>
      </c>
      <c r="C122" s="62">
        <f t="shared" si="10"/>
        <v>128993.96700838843</v>
      </c>
      <c r="D122" s="62">
        <f t="shared" si="6"/>
        <v>644.96983504194213</v>
      </c>
      <c r="E122" s="63">
        <f t="shared" si="11"/>
        <v>10457.080359122998</v>
      </c>
      <c r="F122" s="62">
        <f t="shared" si="7"/>
        <v>11102.05019416494</v>
      </c>
      <c r="G122" s="62">
        <f t="shared" si="8"/>
        <v>118536.88664926543</v>
      </c>
    </row>
    <row r="123" spans="2:7" x14ac:dyDescent="0.3">
      <c r="B123" s="61">
        <f t="shared" si="9"/>
        <v>110</v>
      </c>
      <c r="C123" s="62">
        <f t="shared" si="10"/>
        <v>118536.88664926543</v>
      </c>
      <c r="D123" s="62">
        <f t="shared" si="6"/>
        <v>592.6844332463271</v>
      </c>
      <c r="E123" s="63">
        <f t="shared" si="11"/>
        <v>10509.365760918616</v>
      </c>
      <c r="F123" s="62">
        <f t="shared" si="7"/>
        <v>11102.050194164944</v>
      </c>
      <c r="G123" s="62">
        <f t="shared" si="8"/>
        <v>108027.52088834681</v>
      </c>
    </row>
    <row r="124" spans="2:7" x14ac:dyDescent="0.3">
      <c r="B124" s="61">
        <f t="shared" si="9"/>
        <v>111</v>
      </c>
      <c r="C124" s="62">
        <f t="shared" si="10"/>
        <v>108027.52088834681</v>
      </c>
      <c r="D124" s="62">
        <f t="shared" si="6"/>
        <v>540.13760444173408</v>
      </c>
      <c r="E124" s="63">
        <f t="shared" si="11"/>
        <v>10561.91258972321</v>
      </c>
      <c r="F124" s="62">
        <f t="shared" si="7"/>
        <v>11102.050194164944</v>
      </c>
      <c r="G124" s="62">
        <f t="shared" si="8"/>
        <v>97465.6082986236</v>
      </c>
    </row>
    <row r="125" spans="2:7" x14ac:dyDescent="0.3">
      <c r="B125" s="61">
        <f t="shared" si="9"/>
        <v>112</v>
      </c>
      <c r="C125" s="62">
        <f t="shared" si="10"/>
        <v>97465.6082986236</v>
      </c>
      <c r="D125" s="62">
        <f t="shared" si="6"/>
        <v>487.32804149311801</v>
      </c>
      <c r="E125" s="63">
        <f t="shared" si="11"/>
        <v>10614.722152671822</v>
      </c>
      <c r="F125" s="62">
        <f t="shared" si="7"/>
        <v>11102.05019416494</v>
      </c>
      <c r="G125" s="62">
        <f t="shared" si="8"/>
        <v>86850.886145951779</v>
      </c>
    </row>
    <row r="126" spans="2:7" x14ac:dyDescent="0.3">
      <c r="B126" s="61">
        <f t="shared" si="9"/>
        <v>113</v>
      </c>
      <c r="C126" s="62">
        <f t="shared" si="10"/>
        <v>86850.886145951779</v>
      </c>
      <c r="D126" s="62">
        <f t="shared" si="6"/>
        <v>434.25443072975889</v>
      </c>
      <c r="E126" s="63">
        <f t="shared" si="11"/>
        <v>10667.795763435184</v>
      </c>
      <c r="F126" s="62">
        <f t="shared" si="7"/>
        <v>11102.050194164944</v>
      </c>
      <c r="G126" s="62">
        <f t="shared" si="8"/>
        <v>76183.090382516588</v>
      </c>
    </row>
    <row r="127" spans="2:7" x14ac:dyDescent="0.3">
      <c r="B127" s="61">
        <f t="shared" si="9"/>
        <v>114</v>
      </c>
      <c r="C127" s="62">
        <f t="shared" si="10"/>
        <v>76183.090382516588</v>
      </c>
      <c r="D127" s="62">
        <f t="shared" si="6"/>
        <v>380.91545191258291</v>
      </c>
      <c r="E127" s="63">
        <f t="shared" si="11"/>
        <v>10721.134742252361</v>
      </c>
      <c r="F127" s="62">
        <f t="shared" si="7"/>
        <v>11102.050194164944</v>
      </c>
      <c r="G127" s="62">
        <f t="shared" si="8"/>
        <v>65461.955640264227</v>
      </c>
    </row>
    <row r="128" spans="2:7" x14ac:dyDescent="0.3">
      <c r="B128" s="61">
        <f t="shared" si="9"/>
        <v>115</v>
      </c>
      <c r="C128" s="62">
        <f t="shared" si="10"/>
        <v>65461.955640264227</v>
      </c>
      <c r="D128" s="62">
        <f t="shared" si="6"/>
        <v>327.30977820132114</v>
      </c>
      <c r="E128" s="63">
        <f t="shared" si="11"/>
        <v>10774.740415963623</v>
      </c>
      <c r="F128" s="62">
        <f t="shared" si="7"/>
        <v>11102.050194164944</v>
      </c>
      <c r="G128" s="62">
        <f t="shared" si="8"/>
        <v>54687.215224300606</v>
      </c>
    </row>
    <row r="129" spans="2:7" x14ac:dyDescent="0.3">
      <c r="B129" s="61">
        <f t="shared" si="9"/>
        <v>116</v>
      </c>
      <c r="C129" s="62">
        <f t="shared" si="10"/>
        <v>54687.215224300606</v>
      </c>
      <c r="D129" s="62">
        <f t="shared" si="6"/>
        <v>273.43607612150305</v>
      </c>
      <c r="E129" s="63">
        <f t="shared" si="11"/>
        <v>10828.614118043441</v>
      </c>
      <c r="F129" s="62">
        <f t="shared" si="7"/>
        <v>11102.050194164944</v>
      </c>
      <c r="G129" s="62">
        <f t="shared" si="8"/>
        <v>43858.601106257163</v>
      </c>
    </row>
    <row r="130" spans="2:7" x14ac:dyDescent="0.3">
      <c r="B130" s="61">
        <f t="shared" si="9"/>
        <v>117</v>
      </c>
      <c r="C130" s="62">
        <f t="shared" si="10"/>
        <v>43858.601106257163</v>
      </c>
      <c r="D130" s="62">
        <f t="shared" si="6"/>
        <v>219.29300553128579</v>
      </c>
      <c r="E130" s="63">
        <f t="shared" si="11"/>
        <v>10882.757188633659</v>
      </c>
      <c r="F130" s="62">
        <f t="shared" si="7"/>
        <v>11102.050194164945</v>
      </c>
      <c r="G130" s="62">
        <f t="shared" si="8"/>
        <v>32975.843917623504</v>
      </c>
    </row>
    <row r="131" spans="2:7" x14ac:dyDescent="0.3">
      <c r="B131" s="61">
        <f t="shared" si="9"/>
        <v>118</v>
      </c>
      <c r="C131" s="62">
        <f t="shared" si="10"/>
        <v>32975.843917623504</v>
      </c>
      <c r="D131" s="62">
        <f t="shared" si="6"/>
        <v>164.87921958811751</v>
      </c>
      <c r="E131" s="63">
        <f t="shared" si="11"/>
        <v>10937.170974576826</v>
      </c>
      <c r="F131" s="62">
        <f t="shared" si="7"/>
        <v>11102.050194164944</v>
      </c>
      <c r="G131" s="62">
        <f t="shared" si="8"/>
        <v>22038.67294304668</v>
      </c>
    </row>
    <row r="132" spans="2:7" x14ac:dyDescent="0.3">
      <c r="B132" s="61">
        <f t="shared" si="9"/>
        <v>119</v>
      </c>
      <c r="C132" s="62">
        <f t="shared" si="10"/>
        <v>22038.67294304668</v>
      </c>
      <c r="D132" s="62">
        <f t="shared" si="6"/>
        <v>110.19336471523339</v>
      </c>
      <c r="E132" s="63">
        <f t="shared" si="11"/>
        <v>10991.856829449714</v>
      </c>
      <c r="F132" s="62">
        <f t="shared" si="7"/>
        <v>11102.050194164947</v>
      </c>
      <c r="G132" s="62">
        <f t="shared" si="8"/>
        <v>11046.816113596966</v>
      </c>
    </row>
    <row r="133" spans="2:7" x14ac:dyDescent="0.3">
      <c r="B133" s="61">
        <f t="shared" si="9"/>
        <v>120</v>
      </c>
      <c r="C133" s="62">
        <f t="shared" si="10"/>
        <v>11046.816113596966</v>
      </c>
      <c r="D133" s="62">
        <f t="shared" si="6"/>
        <v>55.234080567984826</v>
      </c>
      <c r="E133" s="63">
        <f t="shared" si="11"/>
        <v>11046.816113596966</v>
      </c>
      <c r="F133" s="62">
        <f t="shared" si="7"/>
        <v>11102.050194164951</v>
      </c>
      <c r="G133" s="62">
        <f t="shared" si="8"/>
        <v>0</v>
      </c>
    </row>
    <row r="134" spans="2:7" x14ac:dyDescent="0.3">
      <c r="B134" s="61">
        <f t="shared" si="9"/>
        <v>121</v>
      </c>
      <c r="C134" s="62">
        <f t="shared" si="10"/>
        <v>0</v>
      </c>
      <c r="D134" s="62">
        <f t="shared" si="6"/>
        <v>0</v>
      </c>
      <c r="E134" s="63">
        <f t="shared" si="11"/>
        <v>0</v>
      </c>
      <c r="F134" s="62">
        <f t="shared" si="7"/>
        <v>0</v>
      </c>
      <c r="G134" s="62">
        <f t="shared" si="8"/>
        <v>0</v>
      </c>
    </row>
    <row r="135" spans="2:7" x14ac:dyDescent="0.3">
      <c r="B135" s="61">
        <f t="shared" si="9"/>
        <v>122</v>
      </c>
      <c r="C135" s="62">
        <f t="shared" si="10"/>
        <v>0</v>
      </c>
      <c r="D135" s="62">
        <f t="shared" si="6"/>
        <v>0</v>
      </c>
      <c r="E135" s="63">
        <f t="shared" si="11"/>
        <v>0</v>
      </c>
      <c r="F135" s="62">
        <f t="shared" si="7"/>
        <v>0</v>
      </c>
      <c r="G135" s="62">
        <f t="shared" si="8"/>
        <v>0</v>
      </c>
    </row>
    <row r="136" spans="2:7" x14ac:dyDescent="0.3">
      <c r="B136" s="61">
        <f t="shared" si="9"/>
        <v>123</v>
      </c>
      <c r="C136" s="62">
        <f t="shared" si="10"/>
        <v>0</v>
      </c>
      <c r="D136" s="62">
        <f t="shared" si="6"/>
        <v>0</v>
      </c>
      <c r="E136" s="63">
        <f t="shared" si="11"/>
        <v>0</v>
      </c>
      <c r="F136" s="62">
        <f t="shared" si="7"/>
        <v>0</v>
      </c>
      <c r="G136" s="62">
        <f t="shared" si="8"/>
        <v>0</v>
      </c>
    </row>
    <row r="137" spans="2:7" x14ac:dyDescent="0.3">
      <c r="B137" s="61">
        <f t="shared" si="9"/>
        <v>124</v>
      </c>
      <c r="C137" s="62">
        <f t="shared" si="10"/>
        <v>0</v>
      </c>
      <c r="D137" s="62">
        <f t="shared" si="6"/>
        <v>0</v>
      </c>
      <c r="E137" s="63">
        <f t="shared" si="11"/>
        <v>0</v>
      </c>
      <c r="F137" s="62">
        <f t="shared" si="7"/>
        <v>0</v>
      </c>
      <c r="G137" s="62">
        <f t="shared" si="8"/>
        <v>0</v>
      </c>
    </row>
    <row r="138" spans="2:7" x14ac:dyDescent="0.3">
      <c r="B138" s="61">
        <f t="shared" si="9"/>
        <v>125</v>
      </c>
      <c r="C138" s="62">
        <f t="shared" si="10"/>
        <v>0</v>
      </c>
      <c r="D138" s="62">
        <f t="shared" si="6"/>
        <v>0</v>
      </c>
      <c r="E138" s="63">
        <f t="shared" si="11"/>
        <v>0</v>
      </c>
      <c r="F138" s="62">
        <f t="shared" si="7"/>
        <v>0</v>
      </c>
      <c r="G138" s="62">
        <f t="shared" si="8"/>
        <v>0</v>
      </c>
    </row>
    <row r="139" spans="2:7" x14ac:dyDescent="0.3">
      <c r="B139" s="61">
        <f t="shared" si="9"/>
        <v>126</v>
      </c>
      <c r="C139" s="62">
        <f t="shared" si="10"/>
        <v>0</v>
      </c>
      <c r="D139" s="62">
        <f t="shared" si="6"/>
        <v>0</v>
      </c>
      <c r="E139" s="63">
        <f t="shared" si="11"/>
        <v>0</v>
      </c>
      <c r="F139" s="62">
        <f t="shared" si="7"/>
        <v>0</v>
      </c>
      <c r="G139" s="62">
        <f t="shared" si="8"/>
        <v>0</v>
      </c>
    </row>
    <row r="140" spans="2:7" x14ac:dyDescent="0.3">
      <c r="B140" s="61">
        <f t="shared" si="9"/>
        <v>127</v>
      </c>
      <c r="C140" s="62">
        <f t="shared" si="10"/>
        <v>0</v>
      </c>
      <c r="D140" s="62">
        <f t="shared" si="6"/>
        <v>0</v>
      </c>
      <c r="E140" s="63">
        <f t="shared" si="11"/>
        <v>0</v>
      </c>
      <c r="F140" s="62">
        <f t="shared" si="7"/>
        <v>0</v>
      </c>
      <c r="G140" s="62">
        <f t="shared" si="8"/>
        <v>0</v>
      </c>
    </row>
    <row r="141" spans="2:7" x14ac:dyDescent="0.3">
      <c r="B141" s="61">
        <f t="shared" si="9"/>
        <v>128</v>
      </c>
      <c r="C141" s="62">
        <f t="shared" si="10"/>
        <v>0</v>
      </c>
      <c r="D141" s="62">
        <f t="shared" si="6"/>
        <v>0</v>
      </c>
      <c r="E141" s="63">
        <f t="shared" si="11"/>
        <v>0</v>
      </c>
      <c r="F141" s="62">
        <f t="shared" si="7"/>
        <v>0</v>
      </c>
      <c r="G141" s="62">
        <f t="shared" si="8"/>
        <v>0</v>
      </c>
    </row>
    <row r="142" spans="2:7" x14ac:dyDescent="0.3">
      <c r="B142" s="61">
        <f t="shared" si="9"/>
        <v>129</v>
      </c>
      <c r="C142" s="62">
        <f t="shared" si="10"/>
        <v>0</v>
      </c>
      <c r="D142" s="62">
        <f t="shared" si="6"/>
        <v>0</v>
      </c>
      <c r="E142" s="63">
        <f t="shared" si="11"/>
        <v>0</v>
      </c>
      <c r="F142" s="62">
        <f t="shared" si="7"/>
        <v>0</v>
      </c>
      <c r="G142" s="62">
        <f t="shared" si="8"/>
        <v>0</v>
      </c>
    </row>
    <row r="143" spans="2:7" x14ac:dyDescent="0.3">
      <c r="B143" s="61">
        <f t="shared" si="9"/>
        <v>130</v>
      </c>
      <c r="C143" s="62">
        <f t="shared" si="10"/>
        <v>0</v>
      </c>
      <c r="D143" s="62">
        <f t="shared" ref="D143:D206" si="12">C143*$D$6/12</f>
        <v>0</v>
      </c>
      <c r="E143" s="63">
        <f t="shared" si="11"/>
        <v>0</v>
      </c>
      <c r="F143" s="62">
        <f t="shared" ref="F143:F206" si="13">IF(C143&lt;=0,0,-PMT($D$6/12,$D$5*12-B143+1,C143))</f>
        <v>0</v>
      </c>
      <c r="G143" s="62">
        <f t="shared" ref="G143:G206" si="14">IF((C143)&lt;=0,0,(C143-E143))</f>
        <v>0</v>
      </c>
    </row>
    <row r="144" spans="2:7" x14ac:dyDescent="0.3">
      <c r="B144" s="61">
        <f t="shared" ref="B144:B207" si="15">B143+1</f>
        <v>131</v>
      </c>
      <c r="C144" s="62">
        <f t="shared" ref="C144:C207" si="16">IF($D$5*12&gt;=B144,G143,0)</f>
        <v>0</v>
      </c>
      <c r="D144" s="62">
        <f t="shared" si="12"/>
        <v>0</v>
      </c>
      <c r="E144" s="63">
        <f t="shared" ref="E144:E207" si="17">IF((C144)&lt;=0,0,(F144-D144))</f>
        <v>0</v>
      </c>
      <c r="F144" s="62">
        <f t="shared" si="13"/>
        <v>0</v>
      </c>
      <c r="G144" s="62">
        <f t="shared" si="14"/>
        <v>0</v>
      </c>
    </row>
    <row r="145" spans="2:7" x14ac:dyDescent="0.3">
      <c r="B145" s="61">
        <f t="shared" si="15"/>
        <v>132</v>
      </c>
      <c r="C145" s="62">
        <f t="shared" si="16"/>
        <v>0</v>
      </c>
      <c r="D145" s="62">
        <f t="shared" si="12"/>
        <v>0</v>
      </c>
      <c r="E145" s="63">
        <f t="shared" si="17"/>
        <v>0</v>
      </c>
      <c r="F145" s="62">
        <f t="shared" si="13"/>
        <v>0</v>
      </c>
      <c r="G145" s="62">
        <f t="shared" si="14"/>
        <v>0</v>
      </c>
    </row>
    <row r="146" spans="2:7" x14ac:dyDescent="0.3">
      <c r="B146" s="61">
        <f t="shared" si="15"/>
        <v>133</v>
      </c>
      <c r="C146" s="62">
        <f t="shared" si="16"/>
        <v>0</v>
      </c>
      <c r="D146" s="62">
        <f t="shared" si="12"/>
        <v>0</v>
      </c>
      <c r="E146" s="63">
        <f t="shared" si="17"/>
        <v>0</v>
      </c>
      <c r="F146" s="62">
        <f t="shared" si="13"/>
        <v>0</v>
      </c>
      <c r="G146" s="62">
        <f t="shared" si="14"/>
        <v>0</v>
      </c>
    </row>
    <row r="147" spans="2:7" x14ac:dyDescent="0.3">
      <c r="B147" s="61">
        <f t="shared" si="15"/>
        <v>134</v>
      </c>
      <c r="C147" s="62">
        <f t="shared" si="16"/>
        <v>0</v>
      </c>
      <c r="D147" s="62">
        <f t="shared" si="12"/>
        <v>0</v>
      </c>
      <c r="E147" s="63">
        <f t="shared" si="17"/>
        <v>0</v>
      </c>
      <c r="F147" s="62">
        <f t="shared" si="13"/>
        <v>0</v>
      </c>
      <c r="G147" s="62">
        <f t="shared" si="14"/>
        <v>0</v>
      </c>
    </row>
    <row r="148" spans="2:7" x14ac:dyDescent="0.3">
      <c r="B148" s="61">
        <f t="shared" si="15"/>
        <v>135</v>
      </c>
      <c r="C148" s="62">
        <f t="shared" si="16"/>
        <v>0</v>
      </c>
      <c r="D148" s="62">
        <f t="shared" si="12"/>
        <v>0</v>
      </c>
      <c r="E148" s="63">
        <f t="shared" si="17"/>
        <v>0</v>
      </c>
      <c r="F148" s="62">
        <f t="shared" si="13"/>
        <v>0</v>
      </c>
      <c r="G148" s="62">
        <f t="shared" si="14"/>
        <v>0</v>
      </c>
    </row>
    <row r="149" spans="2:7" x14ac:dyDescent="0.3">
      <c r="B149" s="61">
        <f t="shared" si="15"/>
        <v>136</v>
      </c>
      <c r="C149" s="62">
        <f t="shared" si="16"/>
        <v>0</v>
      </c>
      <c r="D149" s="62">
        <f t="shared" si="12"/>
        <v>0</v>
      </c>
      <c r="E149" s="63">
        <f t="shared" si="17"/>
        <v>0</v>
      </c>
      <c r="F149" s="62">
        <f t="shared" si="13"/>
        <v>0</v>
      </c>
      <c r="G149" s="62">
        <f t="shared" si="14"/>
        <v>0</v>
      </c>
    </row>
    <row r="150" spans="2:7" x14ac:dyDescent="0.3">
      <c r="B150" s="61">
        <f t="shared" si="15"/>
        <v>137</v>
      </c>
      <c r="C150" s="62">
        <f t="shared" si="16"/>
        <v>0</v>
      </c>
      <c r="D150" s="62">
        <f t="shared" si="12"/>
        <v>0</v>
      </c>
      <c r="E150" s="63">
        <f t="shared" si="17"/>
        <v>0</v>
      </c>
      <c r="F150" s="62">
        <f t="shared" si="13"/>
        <v>0</v>
      </c>
      <c r="G150" s="62">
        <f t="shared" si="14"/>
        <v>0</v>
      </c>
    </row>
    <row r="151" spans="2:7" x14ac:dyDescent="0.3">
      <c r="B151" s="61">
        <f t="shared" si="15"/>
        <v>138</v>
      </c>
      <c r="C151" s="62">
        <f t="shared" si="16"/>
        <v>0</v>
      </c>
      <c r="D151" s="62">
        <f t="shared" si="12"/>
        <v>0</v>
      </c>
      <c r="E151" s="63">
        <f t="shared" si="17"/>
        <v>0</v>
      </c>
      <c r="F151" s="62">
        <f t="shared" si="13"/>
        <v>0</v>
      </c>
      <c r="G151" s="62">
        <f t="shared" si="14"/>
        <v>0</v>
      </c>
    </row>
    <row r="152" spans="2:7" x14ac:dyDescent="0.3">
      <c r="B152" s="61">
        <f t="shared" si="15"/>
        <v>139</v>
      </c>
      <c r="C152" s="62">
        <f t="shared" si="16"/>
        <v>0</v>
      </c>
      <c r="D152" s="62">
        <f t="shared" si="12"/>
        <v>0</v>
      </c>
      <c r="E152" s="63">
        <f t="shared" si="17"/>
        <v>0</v>
      </c>
      <c r="F152" s="62">
        <f t="shared" si="13"/>
        <v>0</v>
      </c>
      <c r="G152" s="62">
        <f t="shared" si="14"/>
        <v>0</v>
      </c>
    </row>
    <row r="153" spans="2:7" x14ac:dyDescent="0.3">
      <c r="B153" s="61">
        <f t="shared" si="15"/>
        <v>140</v>
      </c>
      <c r="C153" s="62">
        <f t="shared" si="16"/>
        <v>0</v>
      </c>
      <c r="D153" s="62">
        <f t="shared" si="12"/>
        <v>0</v>
      </c>
      <c r="E153" s="63">
        <f t="shared" si="17"/>
        <v>0</v>
      </c>
      <c r="F153" s="62">
        <f t="shared" si="13"/>
        <v>0</v>
      </c>
      <c r="G153" s="62">
        <f t="shared" si="14"/>
        <v>0</v>
      </c>
    </row>
    <row r="154" spans="2:7" x14ac:dyDescent="0.3">
      <c r="B154" s="61">
        <f t="shared" si="15"/>
        <v>141</v>
      </c>
      <c r="C154" s="62">
        <f t="shared" si="16"/>
        <v>0</v>
      </c>
      <c r="D154" s="62">
        <f t="shared" si="12"/>
        <v>0</v>
      </c>
      <c r="E154" s="63">
        <f t="shared" si="17"/>
        <v>0</v>
      </c>
      <c r="F154" s="62">
        <f t="shared" si="13"/>
        <v>0</v>
      </c>
      <c r="G154" s="62">
        <f t="shared" si="14"/>
        <v>0</v>
      </c>
    </row>
    <row r="155" spans="2:7" x14ac:dyDescent="0.3">
      <c r="B155" s="61">
        <f t="shared" si="15"/>
        <v>142</v>
      </c>
      <c r="C155" s="62">
        <f t="shared" si="16"/>
        <v>0</v>
      </c>
      <c r="D155" s="62">
        <f t="shared" si="12"/>
        <v>0</v>
      </c>
      <c r="E155" s="63">
        <f t="shared" si="17"/>
        <v>0</v>
      </c>
      <c r="F155" s="62">
        <f t="shared" si="13"/>
        <v>0</v>
      </c>
      <c r="G155" s="62">
        <f t="shared" si="14"/>
        <v>0</v>
      </c>
    </row>
    <row r="156" spans="2:7" x14ac:dyDescent="0.3">
      <c r="B156" s="61">
        <f t="shared" si="15"/>
        <v>143</v>
      </c>
      <c r="C156" s="62">
        <f t="shared" si="16"/>
        <v>0</v>
      </c>
      <c r="D156" s="62">
        <f t="shared" si="12"/>
        <v>0</v>
      </c>
      <c r="E156" s="63">
        <f t="shared" si="17"/>
        <v>0</v>
      </c>
      <c r="F156" s="62">
        <f t="shared" si="13"/>
        <v>0</v>
      </c>
      <c r="G156" s="62">
        <f t="shared" si="14"/>
        <v>0</v>
      </c>
    </row>
    <row r="157" spans="2:7" x14ac:dyDescent="0.3">
      <c r="B157" s="61">
        <f t="shared" si="15"/>
        <v>144</v>
      </c>
      <c r="C157" s="62">
        <f t="shared" si="16"/>
        <v>0</v>
      </c>
      <c r="D157" s="62">
        <f t="shared" si="12"/>
        <v>0</v>
      </c>
      <c r="E157" s="63">
        <f t="shared" si="17"/>
        <v>0</v>
      </c>
      <c r="F157" s="62">
        <f t="shared" si="13"/>
        <v>0</v>
      </c>
      <c r="G157" s="62">
        <f t="shared" si="14"/>
        <v>0</v>
      </c>
    </row>
    <row r="158" spans="2:7" x14ac:dyDescent="0.3">
      <c r="B158" s="61">
        <f t="shared" si="15"/>
        <v>145</v>
      </c>
      <c r="C158" s="62">
        <f t="shared" si="16"/>
        <v>0</v>
      </c>
      <c r="D158" s="62">
        <f t="shared" si="12"/>
        <v>0</v>
      </c>
      <c r="E158" s="63">
        <f t="shared" si="17"/>
        <v>0</v>
      </c>
      <c r="F158" s="62">
        <f t="shared" si="13"/>
        <v>0</v>
      </c>
      <c r="G158" s="62">
        <f t="shared" si="14"/>
        <v>0</v>
      </c>
    </row>
    <row r="159" spans="2:7" x14ac:dyDescent="0.3">
      <c r="B159" s="61">
        <f t="shared" si="15"/>
        <v>146</v>
      </c>
      <c r="C159" s="62">
        <f t="shared" si="16"/>
        <v>0</v>
      </c>
      <c r="D159" s="62">
        <f t="shared" si="12"/>
        <v>0</v>
      </c>
      <c r="E159" s="63">
        <f t="shared" si="17"/>
        <v>0</v>
      </c>
      <c r="F159" s="62">
        <f t="shared" si="13"/>
        <v>0</v>
      </c>
      <c r="G159" s="62">
        <f t="shared" si="14"/>
        <v>0</v>
      </c>
    </row>
    <row r="160" spans="2:7" x14ac:dyDescent="0.3">
      <c r="B160" s="61">
        <f t="shared" si="15"/>
        <v>147</v>
      </c>
      <c r="C160" s="62">
        <f t="shared" si="16"/>
        <v>0</v>
      </c>
      <c r="D160" s="62">
        <f t="shared" si="12"/>
        <v>0</v>
      </c>
      <c r="E160" s="63">
        <f t="shared" si="17"/>
        <v>0</v>
      </c>
      <c r="F160" s="62">
        <f t="shared" si="13"/>
        <v>0</v>
      </c>
      <c r="G160" s="62">
        <f t="shared" si="14"/>
        <v>0</v>
      </c>
    </row>
    <row r="161" spans="2:7" x14ac:dyDescent="0.3">
      <c r="B161" s="61">
        <f t="shared" si="15"/>
        <v>148</v>
      </c>
      <c r="C161" s="62">
        <f t="shared" si="16"/>
        <v>0</v>
      </c>
      <c r="D161" s="62">
        <f t="shared" si="12"/>
        <v>0</v>
      </c>
      <c r="E161" s="63">
        <f t="shared" si="17"/>
        <v>0</v>
      </c>
      <c r="F161" s="62">
        <f t="shared" si="13"/>
        <v>0</v>
      </c>
      <c r="G161" s="62">
        <f t="shared" si="14"/>
        <v>0</v>
      </c>
    </row>
    <row r="162" spans="2:7" x14ac:dyDescent="0.3">
      <c r="B162" s="61">
        <f t="shared" si="15"/>
        <v>149</v>
      </c>
      <c r="C162" s="62">
        <f t="shared" si="16"/>
        <v>0</v>
      </c>
      <c r="D162" s="62">
        <f t="shared" si="12"/>
        <v>0</v>
      </c>
      <c r="E162" s="63">
        <f t="shared" si="17"/>
        <v>0</v>
      </c>
      <c r="F162" s="62">
        <f t="shared" si="13"/>
        <v>0</v>
      </c>
      <c r="G162" s="62">
        <f t="shared" si="14"/>
        <v>0</v>
      </c>
    </row>
    <row r="163" spans="2:7" x14ac:dyDescent="0.3">
      <c r="B163" s="61">
        <f t="shared" si="15"/>
        <v>150</v>
      </c>
      <c r="C163" s="62">
        <f t="shared" si="16"/>
        <v>0</v>
      </c>
      <c r="D163" s="62">
        <f t="shared" si="12"/>
        <v>0</v>
      </c>
      <c r="E163" s="63">
        <f t="shared" si="17"/>
        <v>0</v>
      </c>
      <c r="F163" s="62">
        <f t="shared" si="13"/>
        <v>0</v>
      </c>
      <c r="G163" s="62">
        <f t="shared" si="14"/>
        <v>0</v>
      </c>
    </row>
    <row r="164" spans="2:7" x14ac:dyDescent="0.3">
      <c r="B164" s="61">
        <f t="shared" si="15"/>
        <v>151</v>
      </c>
      <c r="C164" s="62">
        <f t="shared" si="16"/>
        <v>0</v>
      </c>
      <c r="D164" s="62">
        <f t="shared" si="12"/>
        <v>0</v>
      </c>
      <c r="E164" s="63">
        <f t="shared" si="17"/>
        <v>0</v>
      </c>
      <c r="F164" s="62">
        <f t="shared" si="13"/>
        <v>0</v>
      </c>
      <c r="G164" s="62">
        <f t="shared" si="14"/>
        <v>0</v>
      </c>
    </row>
    <row r="165" spans="2:7" x14ac:dyDescent="0.3">
      <c r="B165" s="61">
        <f t="shared" si="15"/>
        <v>152</v>
      </c>
      <c r="C165" s="62">
        <f t="shared" si="16"/>
        <v>0</v>
      </c>
      <c r="D165" s="62">
        <f t="shared" si="12"/>
        <v>0</v>
      </c>
      <c r="E165" s="63">
        <f t="shared" si="17"/>
        <v>0</v>
      </c>
      <c r="F165" s="62">
        <f t="shared" si="13"/>
        <v>0</v>
      </c>
      <c r="G165" s="62">
        <f t="shared" si="14"/>
        <v>0</v>
      </c>
    </row>
    <row r="166" spans="2:7" x14ac:dyDescent="0.3">
      <c r="B166" s="61">
        <f t="shared" si="15"/>
        <v>153</v>
      </c>
      <c r="C166" s="62">
        <f t="shared" si="16"/>
        <v>0</v>
      </c>
      <c r="D166" s="62">
        <f t="shared" si="12"/>
        <v>0</v>
      </c>
      <c r="E166" s="63">
        <f t="shared" si="17"/>
        <v>0</v>
      </c>
      <c r="F166" s="62">
        <f t="shared" si="13"/>
        <v>0</v>
      </c>
      <c r="G166" s="62">
        <f t="shared" si="14"/>
        <v>0</v>
      </c>
    </row>
    <row r="167" spans="2:7" x14ac:dyDescent="0.3">
      <c r="B167" s="61">
        <f t="shared" si="15"/>
        <v>154</v>
      </c>
      <c r="C167" s="62">
        <f t="shared" si="16"/>
        <v>0</v>
      </c>
      <c r="D167" s="62">
        <f t="shared" si="12"/>
        <v>0</v>
      </c>
      <c r="E167" s="63">
        <f t="shared" si="17"/>
        <v>0</v>
      </c>
      <c r="F167" s="62">
        <f t="shared" si="13"/>
        <v>0</v>
      </c>
      <c r="G167" s="62">
        <f t="shared" si="14"/>
        <v>0</v>
      </c>
    </row>
    <row r="168" spans="2:7" x14ac:dyDescent="0.3">
      <c r="B168" s="61">
        <f t="shared" si="15"/>
        <v>155</v>
      </c>
      <c r="C168" s="62">
        <f t="shared" si="16"/>
        <v>0</v>
      </c>
      <c r="D168" s="62">
        <f t="shared" si="12"/>
        <v>0</v>
      </c>
      <c r="E168" s="63">
        <f t="shared" si="17"/>
        <v>0</v>
      </c>
      <c r="F168" s="62">
        <f t="shared" si="13"/>
        <v>0</v>
      </c>
      <c r="G168" s="62">
        <f t="shared" si="14"/>
        <v>0</v>
      </c>
    </row>
    <row r="169" spans="2:7" x14ac:dyDescent="0.3">
      <c r="B169" s="61">
        <f t="shared" si="15"/>
        <v>156</v>
      </c>
      <c r="C169" s="62">
        <f t="shared" si="16"/>
        <v>0</v>
      </c>
      <c r="D169" s="62">
        <f t="shared" si="12"/>
        <v>0</v>
      </c>
      <c r="E169" s="63">
        <f t="shared" si="17"/>
        <v>0</v>
      </c>
      <c r="F169" s="62">
        <f t="shared" si="13"/>
        <v>0</v>
      </c>
      <c r="G169" s="62">
        <f t="shared" si="14"/>
        <v>0</v>
      </c>
    </row>
    <row r="170" spans="2:7" x14ac:dyDescent="0.3">
      <c r="B170" s="61">
        <f t="shared" si="15"/>
        <v>157</v>
      </c>
      <c r="C170" s="62">
        <f t="shared" si="16"/>
        <v>0</v>
      </c>
      <c r="D170" s="62">
        <f t="shared" si="12"/>
        <v>0</v>
      </c>
      <c r="E170" s="63">
        <f t="shared" si="17"/>
        <v>0</v>
      </c>
      <c r="F170" s="62">
        <f t="shared" si="13"/>
        <v>0</v>
      </c>
      <c r="G170" s="62">
        <f t="shared" si="14"/>
        <v>0</v>
      </c>
    </row>
    <row r="171" spans="2:7" x14ac:dyDescent="0.3">
      <c r="B171" s="61">
        <f t="shared" si="15"/>
        <v>158</v>
      </c>
      <c r="C171" s="62">
        <f t="shared" si="16"/>
        <v>0</v>
      </c>
      <c r="D171" s="62">
        <f t="shared" si="12"/>
        <v>0</v>
      </c>
      <c r="E171" s="63">
        <f t="shared" si="17"/>
        <v>0</v>
      </c>
      <c r="F171" s="62">
        <f t="shared" si="13"/>
        <v>0</v>
      </c>
      <c r="G171" s="62">
        <f t="shared" si="14"/>
        <v>0</v>
      </c>
    </row>
    <row r="172" spans="2:7" x14ac:dyDescent="0.3">
      <c r="B172" s="61">
        <f t="shared" si="15"/>
        <v>159</v>
      </c>
      <c r="C172" s="62">
        <f t="shared" si="16"/>
        <v>0</v>
      </c>
      <c r="D172" s="62">
        <f t="shared" si="12"/>
        <v>0</v>
      </c>
      <c r="E172" s="63">
        <f t="shared" si="17"/>
        <v>0</v>
      </c>
      <c r="F172" s="62">
        <f t="shared" si="13"/>
        <v>0</v>
      </c>
      <c r="G172" s="62">
        <f t="shared" si="14"/>
        <v>0</v>
      </c>
    </row>
    <row r="173" spans="2:7" x14ac:dyDescent="0.3">
      <c r="B173" s="61">
        <f t="shared" si="15"/>
        <v>160</v>
      </c>
      <c r="C173" s="62">
        <f t="shared" si="16"/>
        <v>0</v>
      </c>
      <c r="D173" s="62">
        <f t="shared" si="12"/>
        <v>0</v>
      </c>
      <c r="E173" s="63">
        <f t="shared" si="17"/>
        <v>0</v>
      </c>
      <c r="F173" s="62">
        <f t="shared" si="13"/>
        <v>0</v>
      </c>
      <c r="G173" s="62">
        <f t="shared" si="14"/>
        <v>0</v>
      </c>
    </row>
    <row r="174" spans="2:7" x14ac:dyDescent="0.3">
      <c r="B174" s="61">
        <f t="shared" si="15"/>
        <v>161</v>
      </c>
      <c r="C174" s="62">
        <f t="shared" si="16"/>
        <v>0</v>
      </c>
      <c r="D174" s="62">
        <f t="shared" si="12"/>
        <v>0</v>
      </c>
      <c r="E174" s="63">
        <f t="shared" si="17"/>
        <v>0</v>
      </c>
      <c r="F174" s="62">
        <f t="shared" si="13"/>
        <v>0</v>
      </c>
      <c r="G174" s="62">
        <f t="shared" si="14"/>
        <v>0</v>
      </c>
    </row>
    <row r="175" spans="2:7" x14ac:dyDescent="0.3">
      <c r="B175" s="61">
        <f t="shared" si="15"/>
        <v>162</v>
      </c>
      <c r="C175" s="62">
        <f t="shared" si="16"/>
        <v>0</v>
      </c>
      <c r="D175" s="62">
        <f t="shared" si="12"/>
        <v>0</v>
      </c>
      <c r="E175" s="63">
        <f t="shared" si="17"/>
        <v>0</v>
      </c>
      <c r="F175" s="62">
        <f t="shared" si="13"/>
        <v>0</v>
      </c>
      <c r="G175" s="62">
        <f t="shared" si="14"/>
        <v>0</v>
      </c>
    </row>
    <row r="176" spans="2:7" x14ac:dyDescent="0.3">
      <c r="B176" s="61">
        <f t="shared" si="15"/>
        <v>163</v>
      </c>
      <c r="C176" s="62">
        <f t="shared" si="16"/>
        <v>0</v>
      </c>
      <c r="D176" s="62">
        <f t="shared" si="12"/>
        <v>0</v>
      </c>
      <c r="E176" s="63">
        <f t="shared" si="17"/>
        <v>0</v>
      </c>
      <c r="F176" s="62">
        <f t="shared" si="13"/>
        <v>0</v>
      </c>
      <c r="G176" s="62">
        <f t="shared" si="14"/>
        <v>0</v>
      </c>
    </row>
    <row r="177" spans="2:7" x14ac:dyDescent="0.3">
      <c r="B177" s="61">
        <f t="shared" si="15"/>
        <v>164</v>
      </c>
      <c r="C177" s="62">
        <f t="shared" si="16"/>
        <v>0</v>
      </c>
      <c r="D177" s="62">
        <f t="shared" si="12"/>
        <v>0</v>
      </c>
      <c r="E177" s="63">
        <f t="shared" si="17"/>
        <v>0</v>
      </c>
      <c r="F177" s="62">
        <f t="shared" si="13"/>
        <v>0</v>
      </c>
      <c r="G177" s="62">
        <f t="shared" si="14"/>
        <v>0</v>
      </c>
    </row>
    <row r="178" spans="2:7" x14ac:dyDescent="0.3">
      <c r="B178" s="61">
        <f t="shared" si="15"/>
        <v>165</v>
      </c>
      <c r="C178" s="62">
        <f t="shared" si="16"/>
        <v>0</v>
      </c>
      <c r="D178" s="62">
        <f t="shared" si="12"/>
        <v>0</v>
      </c>
      <c r="E178" s="63">
        <f t="shared" si="17"/>
        <v>0</v>
      </c>
      <c r="F178" s="62">
        <f t="shared" si="13"/>
        <v>0</v>
      </c>
      <c r="G178" s="62">
        <f t="shared" si="14"/>
        <v>0</v>
      </c>
    </row>
    <row r="179" spans="2:7" x14ac:dyDescent="0.3">
      <c r="B179" s="61">
        <f t="shared" si="15"/>
        <v>166</v>
      </c>
      <c r="C179" s="62">
        <f t="shared" si="16"/>
        <v>0</v>
      </c>
      <c r="D179" s="62">
        <f t="shared" si="12"/>
        <v>0</v>
      </c>
      <c r="E179" s="63">
        <f t="shared" si="17"/>
        <v>0</v>
      </c>
      <c r="F179" s="62">
        <f t="shared" si="13"/>
        <v>0</v>
      </c>
      <c r="G179" s="62">
        <f t="shared" si="14"/>
        <v>0</v>
      </c>
    </row>
    <row r="180" spans="2:7" x14ac:dyDescent="0.3">
      <c r="B180" s="61">
        <f t="shared" si="15"/>
        <v>167</v>
      </c>
      <c r="C180" s="62">
        <f t="shared" si="16"/>
        <v>0</v>
      </c>
      <c r="D180" s="62">
        <f t="shared" si="12"/>
        <v>0</v>
      </c>
      <c r="E180" s="63">
        <f t="shared" si="17"/>
        <v>0</v>
      </c>
      <c r="F180" s="62">
        <f t="shared" si="13"/>
        <v>0</v>
      </c>
      <c r="G180" s="62">
        <f t="shared" si="14"/>
        <v>0</v>
      </c>
    </row>
    <row r="181" spans="2:7" x14ac:dyDescent="0.3">
      <c r="B181" s="61">
        <f t="shared" si="15"/>
        <v>168</v>
      </c>
      <c r="C181" s="62">
        <f t="shared" si="16"/>
        <v>0</v>
      </c>
      <c r="D181" s="62">
        <f t="shared" si="12"/>
        <v>0</v>
      </c>
      <c r="E181" s="63">
        <f t="shared" si="17"/>
        <v>0</v>
      </c>
      <c r="F181" s="62">
        <f t="shared" si="13"/>
        <v>0</v>
      </c>
      <c r="G181" s="62">
        <f t="shared" si="14"/>
        <v>0</v>
      </c>
    </row>
    <row r="182" spans="2:7" x14ac:dyDescent="0.3">
      <c r="B182" s="61">
        <f t="shared" si="15"/>
        <v>169</v>
      </c>
      <c r="C182" s="62">
        <f t="shared" si="16"/>
        <v>0</v>
      </c>
      <c r="D182" s="62">
        <f t="shared" si="12"/>
        <v>0</v>
      </c>
      <c r="E182" s="63">
        <f t="shared" si="17"/>
        <v>0</v>
      </c>
      <c r="F182" s="62">
        <f t="shared" si="13"/>
        <v>0</v>
      </c>
      <c r="G182" s="62">
        <f t="shared" si="14"/>
        <v>0</v>
      </c>
    </row>
    <row r="183" spans="2:7" x14ac:dyDescent="0.3">
      <c r="B183" s="61">
        <f t="shared" si="15"/>
        <v>170</v>
      </c>
      <c r="C183" s="62">
        <f t="shared" si="16"/>
        <v>0</v>
      </c>
      <c r="D183" s="62">
        <f t="shared" si="12"/>
        <v>0</v>
      </c>
      <c r="E183" s="63">
        <f t="shared" si="17"/>
        <v>0</v>
      </c>
      <c r="F183" s="62">
        <f t="shared" si="13"/>
        <v>0</v>
      </c>
      <c r="G183" s="62">
        <f t="shared" si="14"/>
        <v>0</v>
      </c>
    </row>
    <row r="184" spans="2:7" x14ac:dyDescent="0.3">
      <c r="B184" s="61">
        <f t="shared" si="15"/>
        <v>171</v>
      </c>
      <c r="C184" s="62">
        <f t="shared" si="16"/>
        <v>0</v>
      </c>
      <c r="D184" s="62">
        <f t="shared" si="12"/>
        <v>0</v>
      </c>
      <c r="E184" s="63">
        <f t="shared" si="17"/>
        <v>0</v>
      </c>
      <c r="F184" s="62">
        <f t="shared" si="13"/>
        <v>0</v>
      </c>
      <c r="G184" s="62">
        <f t="shared" si="14"/>
        <v>0</v>
      </c>
    </row>
    <row r="185" spans="2:7" x14ac:dyDescent="0.3">
      <c r="B185" s="61">
        <f t="shared" si="15"/>
        <v>172</v>
      </c>
      <c r="C185" s="62">
        <f t="shared" si="16"/>
        <v>0</v>
      </c>
      <c r="D185" s="62">
        <f t="shared" si="12"/>
        <v>0</v>
      </c>
      <c r="E185" s="63">
        <f t="shared" si="17"/>
        <v>0</v>
      </c>
      <c r="F185" s="62">
        <f t="shared" si="13"/>
        <v>0</v>
      </c>
      <c r="G185" s="62">
        <f t="shared" si="14"/>
        <v>0</v>
      </c>
    </row>
    <row r="186" spans="2:7" x14ac:dyDescent="0.3">
      <c r="B186" s="61">
        <f t="shared" si="15"/>
        <v>173</v>
      </c>
      <c r="C186" s="62">
        <f t="shared" si="16"/>
        <v>0</v>
      </c>
      <c r="D186" s="62">
        <f t="shared" si="12"/>
        <v>0</v>
      </c>
      <c r="E186" s="63">
        <f t="shared" si="17"/>
        <v>0</v>
      </c>
      <c r="F186" s="62">
        <f t="shared" si="13"/>
        <v>0</v>
      </c>
      <c r="G186" s="62">
        <f t="shared" si="14"/>
        <v>0</v>
      </c>
    </row>
    <row r="187" spans="2:7" x14ac:dyDescent="0.3">
      <c r="B187" s="61">
        <f t="shared" si="15"/>
        <v>174</v>
      </c>
      <c r="C187" s="62">
        <f t="shared" si="16"/>
        <v>0</v>
      </c>
      <c r="D187" s="62">
        <f t="shared" si="12"/>
        <v>0</v>
      </c>
      <c r="E187" s="63">
        <f t="shared" si="17"/>
        <v>0</v>
      </c>
      <c r="F187" s="62">
        <f t="shared" si="13"/>
        <v>0</v>
      </c>
      <c r="G187" s="62">
        <f t="shared" si="14"/>
        <v>0</v>
      </c>
    </row>
    <row r="188" spans="2:7" x14ac:dyDescent="0.3">
      <c r="B188" s="61">
        <f t="shared" si="15"/>
        <v>175</v>
      </c>
      <c r="C188" s="62">
        <f t="shared" si="16"/>
        <v>0</v>
      </c>
      <c r="D188" s="62">
        <f t="shared" si="12"/>
        <v>0</v>
      </c>
      <c r="E188" s="63">
        <f t="shared" si="17"/>
        <v>0</v>
      </c>
      <c r="F188" s="62">
        <f t="shared" si="13"/>
        <v>0</v>
      </c>
      <c r="G188" s="62">
        <f t="shared" si="14"/>
        <v>0</v>
      </c>
    </row>
    <row r="189" spans="2:7" x14ac:dyDescent="0.3">
      <c r="B189" s="61">
        <f t="shared" si="15"/>
        <v>176</v>
      </c>
      <c r="C189" s="62">
        <f t="shared" si="16"/>
        <v>0</v>
      </c>
      <c r="D189" s="62">
        <f t="shared" si="12"/>
        <v>0</v>
      </c>
      <c r="E189" s="63">
        <f t="shared" si="17"/>
        <v>0</v>
      </c>
      <c r="F189" s="62">
        <f t="shared" si="13"/>
        <v>0</v>
      </c>
      <c r="G189" s="62">
        <f t="shared" si="14"/>
        <v>0</v>
      </c>
    </row>
    <row r="190" spans="2:7" x14ac:dyDescent="0.3">
      <c r="B190" s="61">
        <f t="shared" si="15"/>
        <v>177</v>
      </c>
      <c r="C190" s="62">
        <f t="shared" si="16"/>
        <v>0</v>
      </c>
      <c r="D190" s="62">
        <f t="shared" si="12"/>
        <v>0</v>
      </c>
      <c r="E190" s="63">
        <f t="shared" si="17"/>
        <v>0</v>
      </c>
      <c r="F190" s="62">
        <f t="shared" si="13"/>
        <v>0</v>
      </c>
      <c r="G190" s="62">
        <f t="shared" si="14"/>
        <v>0</v>
      </c>
    </row>
    <row r="191" spans="2:7" x14ac:dyDescent="0.3">
      <c r="B191" s="61">
        <f t="shared" si="15"/>
        <v>178</v>
      </c>
      <c r="C191" s="62">
        <f t="shared" si="16"/>
        <v>0</v>
      </c>
      <c r="D191" s="62">
        <f t="shared" si="12"/>
        <v>0</v>
      </c>
      <c r="E191" s="63">
        <f t="shared" si="17"/>
        <v>0</v>
      </c>
      <c r="F191" s="62">
        <f t="shared" si="13"/>
        <v>0</v>
      </c>
      <c r="G191" s="62">
        <f t="shared" si="14"/>
        <v>0</v>
      </c>
    </row>
    <row r="192" spans="2:7" x14ac:dyDescent="0.3">
      <c r="B192" s="61">
        <f t="shared" si="15"/>
        <v>179</v>
      </c>
      <c r="C192" s="62">
        <f t="shared" si="16"/>
        <v>0</v>
      </c>
      <c r="D192" s="62">
        <f t="shared" si="12"/>
        <v>0</v>
      </c>
      <c r="E192" s="63">
        <f t="shared" si="17"/>
        <v>0</v>
      </c>
      <c r="F192" s="62">
        <f t="shared" si="13"/>
        <v>0</v>
      </c>
      <c r="G192" s="62">
        <f t="shared" si="14"/>
        <v>0</v>
      </c>
    </row>
    <row r="193" spans="2:7" x14ac:dyDescent="0.3">
      <c r="B193" s="61">
        <f t="shared" si="15"/>
        <v>180</v>
      </c>
      <c r="C193" s="62">
        <f t="shared" si="16"/>
        <v>0</v>
      </c>
      <c r="D193" s="62">
        <f t="shared" si="12"/>
        <v>0</v>
      </c>
      <c r="E193" s="63">
        <f t="shared" si="17"/>
        <v>0</v>
      </c>
      <c r="F193" s="62">
        <f t="shared" si="13"/>
        <v>0</v>
      </c>
      <c r="G193" s="62">
        <f t="shared" si="14"/>
        <v>0</v>
      </c>
    </row>
    <row r="194" spans="2:7" x14ac:dyDescent="0.3">
      <c r="B194" s="61">
        <f t="shared" si="15"/>
        <v>181</v>
      </c>
      <c r="C194" s="62">
        <f t="shared" si="16"/>
        <v>0</v>
      </c>
      <c r="D194" s="62">
        <f t="shared" si="12"/>
        <v>0</v>
      </c>
      <c r="E194" s="63">
        <f t="shared" si="17"/>
        <v>0</v>
      </c>
      <c r="F194" s="62">
        <f t="shared" si="13"/>
        <v>0</v>
      </c>
      <c r="G194" s="62">
        <f t="shared" si="14"/>
        <v>0</v>
      </c>
    </row>
    <row r="195" spans="2:7" x14ac:dyDescent="0.3">
      <c r="B195" s="61">
        <f t="shared" si="15"/>
        <v>182</v>
      </c>
      <c r="C195" s="62">
        <f t="shared" si="16"/>
        <v>0</v>
      </c>
      <c r="D195" s="62">
        <f t="shared" si="12"/>
        <v>0</v>
      </c>
      <c r="E195" s="63">
        <f t="shared" si="17"/>
        <v>0</v>
      </c>
      <c r="F195" s="62">
        <f t="shared" si="13"/>
        <v>0</v>
      </c>
      <c r="G195" s="62">
        <f t="shared" si="14"/>
        <v>0</v>
      </c>
    </row>
    <row r="196" spans="2:7" x14ac:dyDescent="0.3">
      <c r="B196" s="61">
        <f t="shared" si="15"/>
        <v>183</v>
      </c>
      <c r="C196" s="62">
        <f t="shared" si="16"/>
        <v>0</v>
      </c>
      <c r="D196" s="62">
        <f t="shared" si="12"/>
        <v>0</v>
      </c>
      <c r="E196" s="63">
        <f t="shared" si="17"/>
        <v>0</v>
      </c>
      <c r="F196" s="62">
        <f t="shared" si="13"/>
        <v>0</v>
      </c>
      <c r="G196" s="62">
        <f t="shared" si="14"/>
        <v>0</v>
      </c>
    </row>
    <row r="197" spans="2:7" x14ac:dyDescent="0.3">
      <c r="B197" s="61">
        <f t="shared" si="15"/>
        <v>184</v>
      </c>
      <c r="C197" s="62">
        <f t="shared" si="16"/>
        <v>0</v>
      </c>
      <c r="D197" s="62">
        <f t="shared" si="12"/>
        <v>0</v>
      </c>
      <c r="E197" s="63">
        <f t="shared" si="17"/>
        <v>0</v>
      </c>
      <c r="F197" s="62">
        <f t="shared" si="13"/>
        <v>0</v>
      </c>
      <c r="G197" s="62">
        <f t="shared" si="14"/>
        <v>0</v>
      </c>
    </row>
    <row r="198" spans="2:7" x14ac:dyDescent="0.3">
      <c r="B198" s="61">
        <f t="shared" si="15"/>
        <v>185</v>
      </c>
      <c r="C198" s="62">
        <f t="shared" si="16"/>
        <v>0</v>
      </c>
      <c r="D198" s="62">
        <f t="shared" si="12"/>
        <v>0</v>
      </c>
      <c r="E198" s="63">
        <f t="shared" si="17"/>
        <v>0</v>
      </c>
      <c r="F198" s="62">
        <f t="shared" si="13"/>
        <v>0</v>
      </c>
      <c r="G198" s="62">
        <f t="shared" si="14"/>
        <v>0</v>
      </c>
    </row>
    <row r="199" spans="2:7" x14ac:dyDescent="0.3">
      <c r="B199" s="61">
        <f t="shared" si="15"/>
        <v>186</v>
      </c>
      <c r="C199" s="62">
        <f t="shared" si="16"/>
        <v>0</v>
      </c>
      <c r="D199" s="62">
        <f t="shared" si="12"/>
        <v>0</v>
      </c>
      <c r="E199" s="63">
        <f t="shared" si="17"/>
        <v>0</v>
      </c>
      <c r="F199" s="62">
        <f t="shared" si="13"/>
        <v>0</v>
      </c>
      <c r="G199" s="62">
        <f t="shared" si="14"/>
        <v>0</v>
      </c>
    </row>
    <row r="200" spans="2:7" x14ac:dyDescent="0.3">
      <c r="B200" s="61">
        <f t="shared" si="15"/>
        <v>187</v>
      </c>
      <c r="C200" s="62">
        <f t="shared" si="16"/>
        <v>0</v>
      </c>
      <c r="D200" s="62">
        <f t="shared" si="12"/>
        <v>0</v>
      </c>
      <c r="E200" s="63">
        <f t="shared" si="17"/>
        <v>0</v>
      </c>
      <c r="F200" s="62">
        <f t="shared" si="13"/>
        <v>0</v>
      </c>
      <c r="G200" s="62">
        <f t="shared" si="14"/>
        <v>0</v>
      </c>
    </row>
    <row r="201" spans="2:7" x14ac:dyDescent="0.3">
      <c r="B201" s="61">
        <f t="shared" si="15"/>
        <v>188</v>
      </c>
      <c r="C201" s="62">
        <f t="shared" si="16"/>
        <v>0</v>
      </c>
      <c r="D201" s="62">
        <f t="shared" si="12"/>
        <v>0</v>
      </c>
      <c r="E201" s="63">
        <f t="shared" si="17"/>
        <v>0</v>
      </c>
      <c r="F201" s="62">
        <f t="shared" si="13"/>
        <v>0</v>
      </c>
      <c r="G201" s="62">
        <f t="shared" si="14"/>
        <v>0</v>
      </c>
    </row>
    <row r="202" spans="2:7" x14ac:dyDescent="0.3">
      <c r="B202" s="61">
        <f t="shared" si="15"/>
        <v>189</v>
      </c>
      <c r="C202" s="62">
        <f t="shared" si="16"/>
        <v>0</v>
      </c>
      <c r="D202" s="62">
        <f t="shared" si="12"/>
        <v>0</v>
      </c>
      <c r="E202" s="63">
        <f t="shared" si="17"/>
        <v>0</v>
      </c>
      <c r="F202" s="62">
        <f t="shared" si="13"/>
        <v>0</v>
      </c>
      <c r="G202" s="62">
        <f t="shared" si="14"/>
        <v>0</v>
      </c>
    </row>
    <row r="203" spans="2:7" x14ac:dyDescent="0.3">
      <c r="B203" s="61">
        <f t="shared" si="15"/>
        <v>190</v>
      </c>
      <c r="C203" s="62">
        <f t="shared" si="16"/>
        <v>0</v>
      </c>
      <c r="D203" s="62">
        <f t="shared" si="12"/>
        <v>0</v>
      </c>
      <c r="E203" s="63">
        <f t="shared" si="17"/>
        <v>0</v>
      </c>
      <c r="F203" s="62">
        <f t="shared" si="13"/>
        <v>0</v>
      </c>
      <c r="G203" s="62">
        <f t="shared" si="14"/>
        <v>0</v>
      </c>
    </row>
    <row r="204" spans="2:7" x14ac:dyDescent="0.3">
      <c r="B204" s="61">
        <f t="shared" si="15"/>
        <v>191</v>
      </c>
      <c r="C204" s="62">
        <f t="shared" si="16"/>
        <v>0</v>
      </c>
      <c r="D204" s="62">
        <f t="shared" si="12"/>
        <v>0</v>
      </c>
      <c r="E204" s="63">
        <f t="shared" si="17"/>
        <v>0</v>
      </c>
      <c r="F204" s="62">
        <f t="shared" si="13"/>
        <v>0</v>
      </c>
      <c r="G204" s="62">
        <f t="shared" si="14"/>
        <v>0</v>
      </c>
    </row>
    <row r="205" spans="2:7" x14ac:dyDescent="0.3">
      <c r="B205" s="61">
        <f t="shared" si="15"/>
        <v>192</v>
      </c>
      <c r="C205" s="62">
        <f t="shared" si="16"/>
        <v>0</v>
      </c>
      <c r="D205" s="62">
        <f t="shared" si="12"/>
        <v>0</v>
      </c>
      <c r="E205" s="63">
        <f t="shared" si="17"/>
        <v>0</v>
      </c>
      <c r="F205" s="62">
        <f t="shared" si="13"/>
        <v>0</v>
      </c>
      <c r="G205" s="62">
        <f t="shared" si="14"/>
        <v>0</v>
      </c>
    </row>
    <row r="206" spans="2:7" x14ac:dyDescent="0.3">
      <c r="B206" s="61">
        <f t="shared" si="15"/>
        <v>193</v>
      </c>
      <c r="C206" s="62">
        <f t="shared" si="16"/>
        <v>0</v>
      </c>
      <c r="D206" s="62">
        <f t="shared" si="12"/>
        <v>0</v>
      </c>
      <c r="E206" s="63">
        <f t="shared" si="17"/>
        <v>0</v>
      </c>
      <c r="F206" s="62">
        <f t="shared" si="13"/>
        <v>0</v>
      </c>
      <c r="G206" s="62">
        <f t="shared" si="14"/>
        <v>0</v>
      </c>
    </row>
    <row r="207" spans="2:7" x14ac:dyDescent="0.3">
      <c r="B207" s="61">
        <f t="shared" si="15"/>
        <v>194</v>
      </c>
      <c r="C207" s="62">
        <f t="shared" si="16"/>
        <v>0</v>
      </c>
      <c r="D207" s="62">
        <f t="shared" ref="D207:D270" si="18">C207*$D$6/12</f>
        <v>0</v>
      </c>
      <c r="E207" s="63">
        <f t="shared" si="17"/>
        <v>0</v>
      </c>
      <c r="F207" s="62">
        <f t="shared" ref="F207:F270" si="19">IF(C207&lt;=0,0,-PMT($D$6/12,$D$5*12-B207+1,C207))</f>
        <v>0</v>
      </c>
      <c r="G207" s="62">
        <f t="shared" ref="G207:G270" si="20">IF((C207)&lt;=0,0,(C207-E207))</f>
        <v>0</v>
      </c>
    </row>
    <row r="208" spans="2:7" x14ac:dyDescent="0.3">
      <c r="B208" s="61">
        <f t="shared" ref="B208:B271" si="21">B207+1</f>
        <v>195</v>
      </c>
      <c r="C208" s="62">
        <f t="shared" ref="C208:C271" si="22">IF($D$5*12&gt;=B208,G207,0)</f>
        <v>0</v>
      </c>
      <c r="D208" s="62">
        <f t="shared" si="18"/>
        <v>0</v>
      </c>
      <c r="E208" s="63">
        <f t="shared" ref="E208:E271" si="23">IF((C208)&lt;=0,0,(F208-D208))</f>
        <v>0</v>
      </c>
      <c r="F208" s="62">
        <f t="shared" si="19"/>
        <v>0</v>
      </c>
      <c r="G208" s="62">
        <f t="shared" si="20"/>
        <v>0</v>
      </c>
    </row>
    <row r="209" spans="2:7" x14ac:dyDescent="0.3">
      <c r="B209" s="61">
        <f t="shared" si="21"/>
        <v>196</v>
      </c>
      <c r="C209" s="62">
        <f t="shared" si="22"/>
        <v>0</v>
      </c>
      <c r="D209" s="62">
        <f t="shared" si="18"/>
        <v>0</v>
      </c>
      <c r="E209" s="63">
        <f t="shared" si="23"/>
        <v>0</v>
      </c>
      <c r="F209" s="62">
        <f t="shared" si="19"/>
        <v>0</v>
      </c>
      <c r="G209" s="62">
        <f t="shared" si="20"/>
        <v>0</v>
      </c>
    </row>
    <row r="210" spans="2:7" x14ac:dyDescent="0.3">
      <c r="B210" s="61">
        <f t="shared" si="21"/>
        <v>197</v>
      </c>
      <c r="C210" s="62">
        <f t="shared" si="22"/>
        <v>0</v>
      </c>
      <c r="D210" s="62">
        <f t="shared" si="18"/>
        <v>0</v>
      </c>
      <c r="E210" s="63">
        <f t="shared" si="23"/>
        <v>0</v>
      </c>
      <c r="F210" s="62">
        <f t="shared" si="19"/>
        <v>0</v>
      </c>
      <c r="G210" s="62">
        <f t="shared" si="20"/>
        <v>0</v>
      </c>
    </row>
    <row r="211" spans="2:7" x14ac:dyDescent="0.3">
      <c r="B211" s="61">
        <f t="shared" si="21"/>
        <v>198</v>
      </c>
      <c r="C211" s="62">
        <f t="shared" si="22"/>
        <v>0</v>
      </c>
      <c r="D211" s="62">
        <f t="shared" si="18"/>
        <v>0</v>
      </c>
      <c r="E211" s="63">
        <f t="shared" si="23"/>
        <v>0</v>
      </c>
      <c r="F211" s="62">
        <f t="shared" si="19"/>
        <v>0</v>
      </c>
      <c r="G211" s="62">
        <f t="shared" si="20"/>
        <v>0</v>
      </c>
    </row>
    <row r="212" spans="2:7" x14ac:dyDescent="0.3">
      <c r="B212" s="61">
        <f t="shared" si="21"/>
        <v>199</v>
      </c>
      <c r="C212" s="62">
        <f t="shared" si="22"/>
        <v>0</v>
      </c>
      <c r="D212" s="62">
        <f t="shared" si="18"/>
        <v>0</v>
      </c>
      <c r="E212" s="63">
        <f t="shared" si="23"/>
        <v>0</v>
      </c>
      <c r="F212" s="62">
        <f t="shared" si="19"/>
        <v>0</v>
      </c>
      <c r="G212" s="62">
        <f t="shared" si="20"/>
        <v>0</v>
      </c>
    </row>
    <row r="213" spans="2:7" x14ac:dyDescent="0.3">
      <c r="B213" s="61">
        <f t="shared" si="21"/>
        <v>200</v>
      </c>
      <c r="C213" s="62">
        <f t="shared" si="22"/>
        <v>0</v>
      </c>
      <c r="D213" s="62">
        <f t="shared" si="18"/>
        <v>0</v>
      </c>
      <c r="E213" s="63">
        <f t="shared" si="23"/>
        <v>0</v>
      </c>
      <c r="F213" s="62">
        <f t="shared" si="19"/>
        <v>0</v>
      </c>
      <c r="G213" s="62">
        <f t="shared" si="20"/>
        <v>0</v>
      </c>
    </row>
    <row r="214" spans="2:7" x14ac:dyDescent="0.3">
      <c r="B214" s="61">
        <f t="shared" si="21"/>
        <v>201</v>
      </c>
      <c r="C214" s="62">
        <f t="shared" si="22"/>
        <v>0</v>
      </c>
      <c r="D214" s="62">
        <f t="shared" si="18"/>
        <v>0</v>
      </c>
      <c r="E214" s="63">
        <f t="shared" si="23"/>
        <v>0</v>
      </c>
      <c r="F214" s="62">
        <f t="shared" si="19"/>
        <v>0</v>
      </c>
      <c r="G214" s="62">
        <f t="shared" si="20"/>
        <v>0</v>
      </c>
    </row>
    <row r="215" spans="2:7" x14ac:dyDescent="0.3">
      <c r="B215" s="61">
        <f t="shared" si="21"/>
        <v>202</v>
      </c>
      <c r="C215" s="62">
        <f t="shared" si="22"/>
        <v>0</v>
      </c>
      <c r="D215" s="62">
        <f t="shared" si="18"/>
        <v>0</v>
      </c>
      <c r="E215" s="63">
        <f t="shared" si="23"/>
        <v>0</v>
      </c>
      <c r="F215" s="62">
        <f t="shared" si="19"/>
        <v>0</v>
      </c>
      <c r="G215" s="62">
        <f t="shared" si="20"/>
        <v>0</v>
      </c>
    </row>
    <row r="216" spans="2:7" x14ac:dyDescent="0.3">
      <c r="B216" s="61">
        <f t="shared" si="21"/>
        <v>203</v>
      </c>
      <c r="C216" s="62">
        <f t="shared" si="22"/>
        <v>0</v>
      </c>
      <c r="D216" s="62">
        <f t="shared" si="18"/>
        <v>0</v>
      </c>
      <c r="E216" s="63">
        <f t="shared" si="23"/>
        <v>0</v>
      </c>
      <c r="F216" s="62">
        <f t="shared" si="19"/>
        <v>0</v>
      </c>
      <c r="G216" s="62">
        <f t="shared" si="20"/>
        <v>0</v>
      </c>
    </row>
    <row r="217" spans="2:7" x14ac:dyDescent="0.3">
      <c r="B217" s="61">
        <f t="shared" si="21"/>
        <v>204</v>
      </c>
      <c r="C217" s="62">
        <f t="shared" si="22"/>
        <v>0</v>
      </c>
      <c r="D217" s="62">
        <f t="shared" si="18"/>
        <v>0</v>
      </c>
      <c r="E217" s="63">
        <f t="shared" si="23"/>
        <v>0</v>
      </c>
      <c r="F217" s="62">
        <f t="shared" si="19"/>
        <v>0</v>
      </c>
      <c r="G217" s="62">
        <f t="shared" si="20"/>
        <v>0</v>
      </c>
    </row>
    <row r="218" spans="2:7" x14ac:dyDescent="0.3">
      <c r="B218" s="61">
        <f t="shared" si="21"/>
        <v>205</v>
      </c>
      <c r="C218" s="62">
        <f t="shared" si="22"/>
        <v>0</v>
      </c>
      <c r="D218" s="62">
        <f t="shared" si="18"/>
        <v>0</v>
      </c>
      <c r="E218" s="63">
        <f t="shared" si="23"/>
        <v>0</v>
      </c>
      <c r="F218" s="62">
        <f t="shared" si="19"/>
        <v>0</v>
      </c>
      <c r="G218" s="62">
        <f t="shared" si="20"/>
        <v>0</v>
      </c>
    </row>
    <row r="219" spans="2:7" x14ac:dyDescent="0.3">
      <c r="B219" s="61">
        <f t="shared" si="21"/>
        <v>206</v>
      </c>
      <c r="C219" s="62">
        <f t="shared" si="22"/>
        <v>0</v>
      </c>
      <c r="D219" s="62">
        <f t="shared" si="18"/>
        <v>0</v>
      </c>
      <c r="E219" s="63">
        <f t="shared" si="23"/>
        <v>0</v>
      </c>
      <c r="F219" s="62">
        <f t="shared" si="19"/>
        <v>0</v>
      </c>
      <c r="G219" s="62">
        <f t="shared" si="20"/>
        <v>0</v>
      </c>
    </row>
    <row r="220" spans="2:7" x14ac:dyDescent="0.3">
      <c r="B220" s="61">
        <f t="shared" si="21"/>
        <v>207</v>
      </c>
      <c r="C220" s="62">
        <f t="shared" si="22"/>
        <v>0</v>
      </c>
      <c r="D220" s="62">
        <f t="shared" si="18"/>
        <v>0</v>
      </c>
      <c r="E220" s="63">
        <f t="shared" si="23"/>
        <v>0</v>
      </c>
      <c r="F220" s="62">
        <f t="shared" si="19"/>
        <v>0</v>
      </c>
      <c r="G220" s="62">
        <f t="shared" si="20"/>
        <v>0</v>
      </c>
    </row>
    <row r="221" spans="2:7" x14ac:dyDescent="0.3">
      <c r="B221" s="61">
        <f t="shared" si="21"/>
        <v>208</v>
      </c>
      <c r="C221" s="62">
        <f t="shared" si="22"/>
        <v>0</v>
      </c>
      <c r="D221" s="62">
        <f t="shared" si="18"/>
        <v>0</v>
      </c>
      <c r="E221" s="63">
        <f t="shared" si="23"/>
        <v>0</v>
      </c>
      <c r="F221" s="62">
        <f t="shared" si="19"/>
        <v>0</v>
      </c>
      <c r="G221" s="62">
        <f t="shared" si="20"/>
        <v>0</v>
      </c>
    </row>
    <row r="222" spans="2:7" x14ac:dyDescent="0.3">
      <c r="B222" s="61">
        <f t="shared" si="21"/>
        <v>209</v>
      </c>
      <c r="C222" s="62">
        <f t="shared" si="22"/>
        <v>0</v>
      </c>
      <c r="D222" s="62">
        <f t="shared" si="18"/>
        <v>0</v>
      </c>
      <c r="E222" s="63">
        <f t="shared" si="23"/>
        <v>0</v>
      </c>
      <c r="F222" s="62">
        <f t="shared" si="19"/>
        <v>0</v>
      </c>
      <c r="G222" s="62">
        <f t="shared" si="20"/>
        <v>0</v>
      </c>
    </row>
    <row r="223" spans="2:7" x14ac:dyDescent="0.3">
      <c r="B223" s="61">
        <f t="shared" si="21"/>
        <v>210</v>
      </c>
      <c r="C223" s="62">
        <f t="shared" si="22"/>
        <v>0</v>
      </c>
      <c r="D223" s="62">
        <f t="shared" si="18"/>
        <v>0</v>
      </c>
      <c r="E223" s="63">
        <f t="shared" si="23"/>
        <v>0</v>
      </c>
      <c r="F223" s="62">
        <f t="shared" si="19"/>
        <v>0</v>
      </c>
      <c r="G223" s="62">
        <f t="shared" si="20"/>
        <v>0</v>
      </c>
    </row>
    <row r="224" spans="2:7" x14ac:dyDescent="0.3">
      <c r="B224" s="61">
        <f t="shared" si="21"/>
        <v>211</v>
      </c>
      <c r="C224" s="62">
        <f t="shared" si="22"/>
        <v>0</v>
      </c>
      <c r="D224" s="62">
        <f t="shared" si="18"/>
        <v>0</v>
      </c>
      <c r="E224" s="63">
        <f t="shared" si="23"/>
        <v>0</v>
      </c>
      <c r="F224" s="62">
        <f t="shared" si="19"/>
        <v>0</v>
      </c>
      <c r="G224" s="62">
        <f t="shared" si="20"/>
        <v>0</v>
      </c>
    </row>
    <row r="225" spans="2:7" x14ac:dyDescent="0.3">
      <c r="B225" s="61">
        <f t="shared" si="21"/>
        <v>212</v>
      </c>
      <c r="C225" s="62">
        <f t="shared" si="22"/>
        <v>0</v>
      </c>
      <c r="D225" s="62">
        <f t="shared" si="18"/>
        <v>0</v>
      </c>
      <c r="E225" s="63">
        <f t="shared" si="23"/>
        <v>0</v>
      </c>
      <c r="F225" s="62">
        <f t="shared" si="19"/>
        <v>0</v>
      </c>
      <c r="G225" s="62">
        <f t="shared" si="20"/>
        <v>0</v>
      </c>
    </row>
    <row r="226" spans="2:7" x14ac:dyDescent="0.3">
      <c r="B226" s="61">
        <f t="shared" si="21"/>
        <v>213</v>
      </c>
      <c r="C226" s="62">
        <f t="shared" si="22"/>
        <v>0</v>
      </c>
      <c r="D226" s="62">
        <f t="shared" si="18"/>
        <v>0</v>
      </c>
      <c r="E226" s="63">
        <f t="shared" si="23"/>
        <v>0</v>
      </c>
      <c r="F226" s="62">
        <f t="shared" si="19"/>
        <v>0</v>
      </c>
      <c r="G226" s="62">
        <f t="shared" si="20"/>
        <v>0</v>
      </c>
    </row>
    <row r="227" spans="2:7" x14ac:dyDescent="0.3">
      <c r="B227" s="61">
        <f t="shared" si="21"/>
        <v>214</v>
      </c>
      <c r="C227" s="62">
        <f t="shared" si="22"/>
        <v>0</v>
      </c>
      <c r="D227" s="62">
        <f t="shared" si="18"/>
        <v>0</v>
      </c>
      <c r="E227" s="63">
        <f t="shared" si="23"/>
        <v>0</v>
      </c>
      <c r="F227" s="62">
        <f t="shared" si="19"/>
        <v>0</v>
      </c>
      <c r="G227" s="62">
        <f t="shared" si="20"/>
        <v>0</v>
      </c>
    </row>
    <row r="228" spans="2:7" x14ac:dyDescent="0.3">
      <c r="B228" s="61">
        <f t="shared" si="21"/>
        <v>215</v>
      </c>
      <c r="C228" s="62">
        <f t="shared" si="22"/>
        <v>0</v>
      </c>
      <c r="D228" s="62">
        <f t="shared" si="18"/>
        <v>0</v>
      </c>
      <c r="E228" s="63">
        <f t="shared" si="23"/>
        <v>0</v>
      </c>
      <c r="F228" s="62">
        <f t="shared" si="19"/>
        <v>0</v>
      </c>
      <c r="G228" s="62">
        <f t="shared" si="20"/>
        <v>0</v>
      </c>
    </row>
    <row r="229" spans="2:7" x14ac:dyDescent="0.3">
      <c r="B229" s="61">
        <f t="shared" si="21"/>
        <v>216</v>
      </c>
      <c r="C229" s="62">
        <f t="shared" si="22"/>
        <v>0</v>
      </c>
      <c r="D229" s="62">
        <f t="shared" si="18"/>
        <v>0</v>
      </c>
      <c r="E229" s="63">
        <f t="shared" si="23"/>
        <v>0</v>
      </c>
      <c r="F229" s="62">
        <f t="shared" si="19"/>
        <v>0</v>
      </c>
      <c r="G229" s="62">
        <f t="shared" si="20"/>
        <v>0</v>
      </c>
    </row>
    <row r="230" spans="2:7" x14ac:dyDescent="0.3">
      <c r="B230" s="61">
        <f t="shared" si="21"/>
        <v>217</v>
      </c>
      <c r="C230" s="62">
        <f t="shared" si="22"/>
        <v>0</v>
      </c>
      <c r="D230" s="62">
        <f t="shared" si="18"/>
        <v>0</v>
      </c>
      <c r="E230" s="63">
        <f t="shared" si="23"/>
        <v>0</v>
      </c>
      <c r="F230" s="62">
        <f t="shared" si="19"/>
        <v>0</v>
      </c>
      <c r="G230" s="62">
        <f t="shared" si="20"/>
        <v>0</v>
      </c>
    </row>
    <row r="231" spans="2:7" x14ac:dyDescent="0.3">
      <c r="B231" s="61">
        <f t="shared" si="21"/>
        <v>218</v>
      </c>
      <c r="C231" s="62">
        <f t="shared" si="22"/>
        <v>0</v>
      </c>
      <c r="D231" s="62">
        <f t="shared" si="18"/>
        <v>0</v>
      </c>
      <c r="E231" s="63">
        <f t="shared" si="23"/>
        <v>0</v>
      </c>
      <c r="F231" s="62">
        <f t="shared" si="19"/>
        <v>0</v>
      </c>
      <c r="G231" s="62">
        <f t="shared" si="20"/>
        <v>0</v>
      </c>
    </row>
    <row r="232" spans="2:7" x14ac:dyDescent="0.3">
      <c r="B232" s="61">
        <f t="shared" si="21"/>
        <v>219</v>
      </c>
      <c r="C232" s="62">
        <f t="shared" si="22"/>
        <v>0</v>
      </c>
      <c r="D232" s="62">
        <f t="shared" si="18"/>
        <v>0</v>
      </c>
      <c r="E232" s="63">
        <f t="shared" si="23"/>
        <v>0</v>
      </c>
      <c r="F232" s="62">
        <f t="shared" si="19"/>
        <v>0</v>
      </c>
      <c r="G232" s="62">
        <f t="shared" si="20"/>
        <v>0</v>
      </c>
    </row>
    <row r="233" spans="2:7" x14ac:dyDescent="0.3">
      <c r="B233" s="61">
        <f t="shared" si="21"/>
        <v>220</v>
      </c>
      <c r="C233" s="62">
        <f t="shared" si="22"/>
        <v>0</v>
      </c>
      <c r="D233" s="62">
        <f t="shared" si="18"/>
        <v>0</v>
      </c>
      <c r="E233" s="63">
        <f t="shared" si="23"/>
        <v>0</v>
      </c>
      <c r="F233" s="62">
        <f t="shared" si="19"/>
        <v>0</v>
      </c>
      <c r="G233" s="62">
        <f t="shared" si="20"/>
        <v>0</v>
      </c>
    </row>
    <row r="234" spans="2:7" x14ac:dyDescent="0.3">
      <c r="B234" s="61">
        <f t="shared" si="21"/>
        <v>221</v>
      </c>
      <c r="C234" s="62">
        <f t="shared" si="22"/>
        <v>0</v>
      </c>
      <c r="D234" s="62">
        <f t="shared" si="18"/>
        <v>0</v>
      </c>
      <c r="E234" s="63">
        <f t="shared" si="23"/>
        <v>0</v>
      </c>
      <c r="F234" s="62">
        <f t="shared" si="19"/>
        <v>0</v>
      </c>
      <c r="G234" s="62">
        <f t="shared" si="20"/>
        <v>0</v>
      </c>
    </row>
    <row r="235" spans="2:7" x14ac:dyDescent="0.3">
      <c r="B235" s="61">
        <f t="shared" si="21"/>
        <v>222</v>
      </c>
      <c r="C235" s="62">
        <f t="shared" si="22"/>
        <v>0</v>
      </c>
      <c r="D235" s="62">
        <f t="shared" si="18"/>
        <v>0</v>
      </c>
      <c r="E235" s="63">
        <f t="shared" si="23"/>
        <v>0</v>
      </c>
      <c r="F235" s="62">
        <f t="shared" si="19"/>
        <v>0</v>
      </c>
      <c r="G235" s="62">
        <f t="shared" si="20"/>
        <v>0</v>
      </c>
    </row>
    <row r="236" spans="2:7" x14ac:dyDescent="0.3">
      <c r="B236" s="61">
        <f t="shared" si="21"/>
        <v>223</v>
      </c>
      <c r="C236" s="62">
        <f t="shared" si="22"/>
        <v>0</v>
      </c>
      <c r="D236" s="62">
        <f t="shared" si="18"/>
        <v>0</v>
      </c>
      <c r="E236" s="63">
        <f t="shared" si="23"/>
        <v>0</v>
      </c>
      <c r="F236" s="62">
        <f t="shared" si="19"/>
        <v>0</v>
      </c>
      <c r="G236" s="62">
        <f t="shared" si="20"/>
        <v>0</v>
      </c>
    </row>
    <row r="237" spans="2:7" x14ac:dyDescent="0.3">
      <c r="B237" s="61">
        <f t="shared" si="21"/>
        <v>224</v>
      </c>
      <c r="C237" s="62">
        <f t="shared" si="22"/>
        <v>0</v>
      </c>
      <c r="D237" s="62">
        <f t="shared" si="18"/>
        <v>0</v>
      </c>
      <c r="E237" s="63">
        <f t="shared" si="23"/>
        <v>0</v>
      </c>
      <c r="F237" s="62">
        <f t="shared" si="19"/>
        <v>0</v>
      </c>
      <c r="G237" s="62">
        <f t="shared" si="20"/>
        <v>0</v>
      </c>
    </row>
    <row r="238" spans="2:7" x14ac:dyDescent="0.3">
      <c r="B238" s="61">
        <f t="shared" si="21"/>
        <v>225</v>
      </c>
      <c r="C238" s="62">
        <f t="shared" si="22"/>
        <v>0</v>
      </c>
      <c r="D238" s="62">
        <f t="shared" si="18"/>
        <v>0</v>
      </c>
      <c r="E238" s="63">
        <f t="shared" si="23"/>
        <v>0</v>
      </c>
      <c r="F238" s="62">
        <f t="shared" si="19"/>
        <v>0</v>
      </c>
      <c r="G238" s="62">
        <f t="shared" si="20"/>
        <v>0</v>
      </c>
    </row>
    <row r="239" spans="2:7" x14ac:dyDescent="0.3">
      <c r="B239" s="61">
        <f t="shared" si="21"/>
        <v>226</v>
      </c>
      <c r="C239" s="62">
        <f t="shared" si="22"/>
        <v>0</v>
      </c>
      <c r="D239" s="62">
        <f t="shared" si="18"/>
        <v>0</v>
      </c>
      <c r="E239" s="63">
        <f t="shared" si="23"/>
        <v>0</v>
      </c>
      <c r="F239" s="62">
        <f t="shared" si="19"/>
        <v>0</v>
      </c>
      <c r="G239" s="62">
        <f t="shared" si="20"/>
        <v>0</v>
      </c>
    </row>
    <row r="240" spans="2:7" x14ac:dyDescent="0.3">
      <c r="B240" s="61">
        <f t="shared" si="21"/>
        <v>227</v>
      </c>
      <c r="C240" s="62">
        <f t="shared" si="22"/>
        <v>0</v>
      </c>
      <c r="D240" s="62">
        <f t="shared" si="18"/>
        <v>0</v>
      </c>
      <c r="E240" s="63">
        <f t="shared" si="23"/>
        <v>0</v>
      </c>
      <c r="F240" s="62">
        <f t="shared" si="19"/>
        <v>0</v>
      </c>
      <c r="G240" s="62">
        <f t="shared" si="20"/>
        <v>0</v>
      </c>
    </row>
    <row r="241" spans="2:7" x14ac:dyDescent="0.3">
      <c r="B241" s="61">
        <f t="shared" si="21"/>
        <v>228</v>
      </c>
      <c r="C241" s="62">
        <f t="shared" si="22"/>
        <v>0</v>
      </c>
      <c r="D241" s="62">
        <f t="shared" si="18"/>
        <v>0</v>
      </c>
      <c r="E241" s="63">
        <f t="shared" si="23"/>
        <v>0</v>
      </c>
      <c r="F241" s="62">
        <f t="shared" si="19"/>
        <v>0</v>
      </c>
      <c r="G241" s="62">
        <f t="shared" si="20"/>
        <v>0</v>
      </c>
    </row>
    <row r="242" spans="2:7" x14ac:dyDescent="0.3">
      <c r="B242" s="61">
        <f t="shared" si="21"/>
        <v>229</v>
      </c>
      <c r="C242" s="62">
        <f t="shared" si="22"/>
        <v>0</v>
      </c>
      <c r="D242" s="62">
        <f t="shared" si="18"/>
        <v>0</v>
      </c>
      <c r="E242" s="63">
        <f t="shared" si="23"/>
        <v>0</v>
      </c>
      <c r="F242" s="62">
        <f t="shared" si="19"/>
        <v>0</v>
      </c>
      <c r="G242" s="62">
        <f t="shared" si="20"/>
        <v>0</v>
      </c>
    </row>
    <row r="243" spans="2:7" x14ac:dyDescent="0.3">
      <c r="B243" s="61">
        <f t="shared" si="21"/>
        <v>230</v>
      </c>
      <c r="C243" s="62">
        <f t="shared" si="22"/>
        <v>0</v>
      </c>
      <c r="D243" s="62">
        <f t="shared" si="18"/>
        <v>0</v>
      </c>
      <c r="E243" s="63">
        <f t="shared" si="23"/>
        <v>0</v>
      </c>
      <c r="F243" s="62">
        <f t="shared" si="19"/>
        <v>0</v>
      </c>
      <c r="G243" s="62">
        <f t="shared" si="20"/>
        <v>0</v>
      </c>
    </row>
    <row r="244" spans="2:7" x14ac:dyDescent="0.3">
      <c r="B244" s="61">
        <f t="shared" si="21"/>
        <v>231</v>
      </c>
      <c r="C244" s="62">
        <f t="shared" si="22"/>
        <v>0</v>
      </c>
      <c r="D244" s="62">
        <f t="shared" si="18"/>
        <v>0</v>
      </c>
      <c r="E244" s="63">
        <f t="shared" si="23"/>
        <v>0</v>
      </c>
      <c r="F244" s="62">
        <f t="shared" si="19"/>
        <v>0</v>
      </c>
      <c r="G244" s="62">
        <f t="shared" si="20"/>
        <v>0</v>
      </c>
    </row>
    <row r="245" spans="2:7" x14ac:dyDescent="0.3">
      <c r="B245" s="61">
        <f t="shared" si="21"/>
        <v>232</v>
      </c>
      <c r="C245" s="62">
        <f t="shared" si="22"/>
        <v>0</v>
      </c>
      <c r="D245" s="62">
        <f t="shared" si="18"/>
        <v>0</v>
      </c>
      <c r="E245" s="63">
        <f t="shared" si="23"/>
        <v>0</v>
      </c>
      <c r="F245" s="62">
        <f t="shared" si="19"/>
        <v>0</v>
      </c>
      <c r="G245" s="62">
        <f t="shared" si="20"/>
        <v>0</v>
      </c>
    </row>
    <row r="246" spans="2:7" x14ac:dyDescent="0.3">
      <c r="B246" s="61">
        <f t="shared" si="21"/>
        <v>233</v>
      </c>
      <c r="C246" s="62">
        <f t="shared" si="22"/>
        <v>0</v>
      </c>
      <c r="D246" s="62">
        <f t="shared" si="18"/>
        <v>0</v>
      </c>
      <c r="E246" s="63">
        <f t="shared" si="23"/>
        <v>0</v>
      </c>
      <c r="F246" s="62">
        <f t="shared" si="19"/>
        <v>0</v>
      </c>
      <c r="G246" s="62">
        <f t="shared" si="20"/>
        <v>0</v>
      </c>
    </row>
    <row r="247" spans="2:7" x14ac:dyDescent="0.3">
      <c r="B247" s="61">
        <f t="shared" si="21"/>
        <v>234</v>
      </c>
      <c r="C247" s="62">
        <f t="shared" si="22"/>
        <v>0</v>
      </c>
      <c r="D247" s="62">
        <f t="shared" si="18"/>
        <v>0</v>
      </c>
      <c r="E247" s="63">
        <f t="shared" si="23"/>
        <v>0</v>
      </c>
      <c r="F247" s="62">
        <f t="shared" si="19"/>
        <v>0</v>
      </c>
      <c r="G247" s="62">
        <f t="shared" si="20"/>
        <v>0</v>
      </c>
    </row>
    <row r="248" spans="2:7" x14ac:dyDescent="0.3">
      <c r="B248" s="61">
        <f t="shared" si="21"/>
        <v>235</v>
      </c>
      <c r="C248" s="62">
        <f t="shared" si="22"/>
        <v>0</v>
      </c>
      <c r="D248" s="62">
        <f t="shared" si="18"/>
        <v>0</v>
      </c>
      <c r="E248" s="63">
        <f t="shared" si="23"/>
        <v>0</v>
      </c>
      <c r="F248" s="62">
        <f t="shared" si="19"/>
        <v>0</v>
      </c>
      <c r="G248" s="62">
        <f t="shared" si="20"/>
        <v>0</v>
      </c>
    </row>
    <row r="249" spans="2:7" x14ac:dyDescent="0.3">
      <c r="B249" s="61">
        <f t="shared" si="21"/>
        <v>236</v>
      </c>
      <c r="C249" s="62">
        <f t="shared" si="22"/>
        <v>0</v>
      </c>
      <c r="D249" s="62">
        <f t="shared" si="18"/>
        <v>0</v>
      </c>
      <c r="E249" s="63">
        <f t="shared" si="23"/>
        <v>0</v>
      </c>
      <c r="F249" s="62">
        <f t="shared" si="19"/>
        <v>0</v>
      </c>
      <c r="G249" s="62">
        <f t="shared" si="20"/>
        <v>0</v>
      </c>
    </row>
    <row r="250" spans="2:7" x14ac:dyDescent="0.3">
      <c r="B250" s="61">
        <f t="shared" si="21"/>
        <v>237</v>
      </c>
      <c r="C250" s="62">
        <f t="shared" si="22"/>
        <v>0</v>
      </c>
      <c r="D250" s="62">
        <f t="shared" si="18"/>
        <v>0</v>
      </c>
      <c r="E250" s="63">
        <f t="shared" si="23"/>
        <v>0</v>
      </c>
      <c r="F250" s="62">
        <f t="shared" si="19"/>
        <v>0</v>
      </c>
      <c r="G250" s="62">
        <f t="shared" si="20"/>
        <v>0</v>
      </c>
    </row>
    <row r="251" spans="2:7" x14ac:dyDescent="0.3">
      <c r="B251" s="61">
        <f t="shared" si="21"/>
        <v>238</v>
      </c>
      <c r="C251" s="62">
        <f t="shared" si="22"/>
        <v>0</v>
      </c>
      <c r="D251" s="62">
        <f t="shared" si="18"/>
        <v>0</v>
      </c>
      <c r="E251" s="63">
        <f t="shared" si="23"/>
        <v>0</v>
      </c>
      <c r="F251" s="62">
        <f t="shared" si="19"/>
        <v>0</v>
      </c>
      <c r="G251" s="62">
        <f t="shared" si="20"/>
        <v>0</v>
      </c>
    </row>
    <row r="252" spans="2:7" x14ac:dyDescent="0.3">
      <c r="B252" s="61">
        <f t="shared" si="21"/>
        <v>239</v>
      </c>
      <c r="C252" s="62">
        <f t="shared" si="22"/>
        <v>0</v>
      </c>
      <c r="D252" s="62">
        <f t="shared" si="18"/>
        <v>0</v>
      </c>
      <c r="E252" s="63">
        <f t="shared" si="23"/>
        <v>0</v>
      </c>
      <c r="F252" s="62">
        <f t="shared" si="19"/>
        <v>0</v>
      </c>
      <c r="G252" s="62">
        <f t="shared" si="20"/>
        <v>0</v>
      </c>
    </row>
    <row r="253" spans="2:7" x14ac:dyDescent="0.3">
      <c r="B253" s="61">
        <f t="shared" si="21"/>
        <v>240</v>
      </c>
      <c r="C253" s="62">
        <f t="shared" si="22"/>
        <v>0</v>
      </c>
      <c r="D253" s="62">
        <f t="shared" si="18"/>
        <v>0</v>
      </c>
      <c r="E253" s="63">
        <f t="shared" si="23"/>
        <v>0</v>
      </c>
      <c r="F253" s="62">
        <f t="shared" si="19"/>
        <v>0</v>
      </c>
      <c r="G253" s="62">
        <f t="shared" si="20"/>
        <v>0</v>
      </c>
    </row>
    <row r="254" spans="2:7" x14ac:dyDescent="0.3">
      <c r="B254" s="61">
        <f t="shared" si="21"/>
        <v>241</v>
      </c>
      <c r="C254" s="62">
        <f t="shared" si="22"/>
        <v>0</v>
      </c>
      <c r="D254" s="62">
        <f t="shared" si="18"/>
        <v>0</v>
      </c>
      <c r="E254" s="63">
        <f t="shared" si="23"/>
        <v>0</v>
      </c>
      <c r="F254" s="62">
        <f t="shared" si="19"/>
        <v>0</v>
      </c>
      <c r="G254" s="62">
        <f t="shared" si="20"/>
        <v>0</v>
      </c>
    </row>
    <row r="255" spans="2:7" x14ac:dyDescent="0.3">
      <c r="B255" s="61">
        <f t="shared" si="21"/>
        <v>242</v>
      </c>
      <c r="C255" s="62">
        <f t="shared" si="22"/>
        <v>0</v>
      </c>
      <c r="D255" s="62">
        <f t="shared" si="18"/>
        <v>0</v>
      </c>
      <c r="E255" s="63">
        <f t="shared" si="23"/>
        <v>0</v>
      </c>
      <c r="F255" s="62">
        <f t="shared" si="19"/>
        <v>0</v>
      </c>
      <c r="G255" s="62">
        <f t="shared" si="20"/>
        <v>0</v>
      </c>
    </row>
    <row r="256" spans="2:7" x14ac:dyDescent="0.3">
      <c r="B256" s="61">
        <f t="shared" si="21"/>
        <v>243</v>
      </c>
      <c r="C256" s="62">
        <f t="shared" si="22"/>
        <v>0</v>
      </c>
      <c r="D256" s="62">
        <f t="shared" si="18"/>
        <v>0</v>
      </c>
      <c r="E256" s="63">
        <f t="shared" si="23"/>
        <v>0</v>
      </c>
      <c r="F256" s="62">
        <f t="shared" si="19"/>
        <v>0</v>
      </c>
      <c r="G256" s="62">
        <f t="shared" si="20"/>
        <v>0</v>
      </c>
    </row>
    <row r="257" spans="2:7" x14ac:dyDescent="0.3">
      <c r="B257" s="61">
        <f t="shared" si="21"/>
        <v>244</v>
      </c>
      <c r="C257" s="62">
        <f t="shared" si="22"/>
        <v>0</v>
      </c>
      <c r="D257" s="62">
        <f t="shared" si="18"/>
        <v>0</v>
      </c>
      <c r="E257" s="63">
        <f t="shared" si="23"/>
        <v>0</v>
      </c>
      <c r="F257" s="62">
        <f t="shared" si="19"/>
        <v>0</v>
      </c>
      <c r="G257" s="62">
        <f t="shared" si="20"/>
        <v>0</v>
      </c>
    </row>
    <row r="258" spans="2:7" x14ac:dyDescent="0.3">
      <c r="B258" s="61">
        <f t="shared" si="21"/>
        <v>245</v>
      </c>
      <c r="C258" s="62">
        <f t="shared" si="22"/>
        <v>0</v>
      </c>
      <c r="D258" s="62">
        <f t="shared" si="18"/>
        <v>0</v>
      </c>
      <c r="E258" s="63">
        <f t="shared" si="23"/>
        <v>0</v>
      </c>
      <c r="F258" s="62">
        <f t="shared" si="19"/>
        <v>0</v>
      </c>
      <c r="G258" s="62">
        <f t="shared" si="20"/>
        <v>0</v>
      </c>
    </row>
    <row r="259" spans="2:7" x14ac:dyDescent="0.3">
      <c r="B259" s="61">
        <f t="shared" si="21"/>
        <v>246</v>
      </c>
      <c r="C259" s="62">
        <f t="shared" si="22"/>
        <v>0</v>
      </c>
      <c r="D259" s="62">
        <f t="shared" si="18"/>
        <v>0</v>
      </c>
      <c r="E259" s="63">
        <f t="shared" si="23"/>
        <v>0</v>
      </c>
      <c r="F259" s="62">
        <f t="shared" si="19"/>
        <v>0</v>
      </c>
      <c r="G259" s="62">
        <f t="shared" si="20"/>
        <v>0</v>
      </c>
    </row>
    <row r="260" spans="2:7" x14ac:dyDescent="0.3">
      <c r="B260" s="61">
        <f t="shared" si="21"/>
        <v>247</v>
      </c>
      <c r="C260" s="62">
        <f t="shared" si="22"/>
        <v>0</v>
      </c>
      <c r="D260" s="62">
        <f t="shared" si="18"/>
        <v>0</v>
      </c>
      <c r="E260" s="63">
        <f t="shared" si="23"/>
        <v>0</v>
      </c>
      <c r="F260" s="62">
        <f t="shared" si="19"/>
        <v>0</v>
      </c>
      <c r="G260" s="62">
        <f t="shared" si="20"/>
        <v>0</v>
      </c>
    </row>
    <row r="261" spans="2:7" x14ac:dyDescent="0.3">
      <c r="B261" s="61">
        <f t="shared" si="21"/>
        <v>248</v>
      </c>
      <c r="C261" s="62">
        <f t="shared" si="22"/>
        <v>0</v>
      </c>
      <c r="D261" s="62">
        <f t="shared" si="18"/>
        <v>0</v>
      </c>
      <c r="E261" s="63">
        <f t="shared" si="23"/>
        <v>0</v>
      </c>
      <c r="F261" s="62">
        <f t="shared" si="19"/>
        <v>0</v>
      </c>
      <c r="G261" s="62">
        <f t="shared" si="20"/>
        <v>0</v>
      </c>
    </row>
    <row r="262" spans="2:7" x14ac:dyDescent="0.3">
      <c r="B262" s="61">
        <f t="shared" si="21"/>
        <v>249</v>
      </c>
      <c r="C262" s="62">
        <f t="shared" si="22"/>
        <v>0</v>
      </c>
      <c r="D262" s="62">
        <f t="shared" si="18"/>
        <v>0</v>
      </c>
      <c r="E262" s="63">
        <f t="shared" si="23"/>
        <v>0</v>
      </c>
      <c r="F262" s="62">
        <f t="shared" si="19"/>
        <v>0</v>
      </c>
      <c r="G262" s="62">
        <f t="shared" si="20"/>
        <v>0</v>
      </c>
    </row>
    <row r="263" spans="2:7" x14ac:dyDescent="0.3">
      <c r="B263" s="61">
        <f t="shared" si="21"/>
        <v>250</v>
      </c>
      <c r="C263" s="62">
        <f t="shared" si="22"/>
        <v>0</v>
      </c>
      <c r="D263" s="62">
        <f t="shared" si="18"/>
        <v>0</v>
      </c>
      <c r="E263" s="63">
        <f t="shared" si="23"/>
        <v>0</v>
      </c>
      <c r="F263" s="62">
        <f t="shared" si="19"/>
        <v>0</v>
      </c>
      <c r="G263" s="62">
        <f t="shared" si="20"/>
        <v>0</v>
      </c>
    </row>
    <row r="264" spans="2:7" x14ac:dyDescent="0.3">
      <c r="B264" s="61">
        <f t="shared" si="21"/>
        <v>251</v>
      </c>
      <c r="C264" s="62">
        <f t="shared" si="22"/>
        <v>0</v>
      </c>
      <c r="D264" s="62">
        <f t="shared" si="18"/>
        <v>0</v>
      </c>
      <c r="E264" s="63">
        <f t="shared" si="23"/>
        <v>0</v>
      </c>
      <c r="F264" s="62">
        <f t="shared" si="19"/>
        <v>0</v>
      </c>
      <c r="G264" s="62">
        <f t="shared" si="20"/>
        <v>0</v>
      </c>
    </row>
    <row r="265" spans="2:7" x14ac:dyDescent="0.3">
      <c r="B265" s="61">
        <f t="shared" si="21"/>
        <v>252</v>
      </c>
      <c r="C265" s="62">
        <f t="shared" si="22"/>
        <v>0</v>
      </c>
      <c r="D265" s="62">
        <f t="shared" si="18"/>
        <v>0</v>
      </c>
      <c r="E265" s="63">
        <f t="shared" si="23"/>
        <v>0</v>
      </c>
      <c r="F265" s="62">
        <f t="shared" si="19"/>
        <v>0</v>
      </c>
      <c r="G265" s="62">
        <f t="shared" si="20"/>
        <v>0</v>
      </c>
    </row>
    <row r="266" spans="2:7" x14ac:dyDescent="0.3">
      <c r="B266" s="61">
        <f t="shared" si="21"/>
        <v>253</v>
      </c>
      <c r="C266" s="62">
        <f t="shared" si="22"/>
        <v>0</v>
      </c>
      <c r="D266" s="62">
        <f t="shared" si="18"/>
        <v>0</v>
      </c>
      <c r="E266" s="63">
        <f t="shared" si="23"/>
        <v>0</v>
      </c>
      <c r="F266" s="62">
        <f t="shared" si="19"/>
        <v>0</v>
      </c>
      <c r="G266" s="62">
        <f t="shared" si="20"/>
        <v>0</v>
      </c>
    </row>
    <row r="267" spans="2:7" x14ac:dyDescent="0.3">
      <c r="B267" s="61">
        <f t="shared" si="21"/>
        <v>254</v>
      </c>
      <c r="C267" s="62">
        <f t="shared" si="22"/>
        <v>0</v>
      </c>
      <c r="D267" s="62">
        <f t="shared" si="18"/>
        <v>0</v>
      </c>
      <c r="E267" s="63">
        <f t="shared" si="23"/>
        <v>0</v>
      </c>
      <c r="F267" s="62">
        <f t="shared" si="19"/>
        <v>0</v>
      </c>
      <c r="G267" s="62">
        <f t="shared" si="20"/>
        <v>0</v>
      </c>
    </row>
    <row r="268" spans="2:7" x14ac:dyDescent="0.3">
      <c r="B268" s="61">
        <f t="shared" si="21"/>
        <v>255</v>
      </c>
      <c r="C268" s="62">
        <f t="shared" si="22"/>
        <v>0</v>
      </c>
      <c r="D268" s="62">
        <f t="shared" si="18"/>
        <v>0</v>
      </c>
      <c r="E268" s="63">
        <f t="shared" si="23"/>
        <v>0</v>
      </c>
      <c r="F268" s="62">
        <f t="shared" si="19"/>
        <v>0</v>
      </c>
      <c r="G268" s="62">
        <f t="shared" si="20"/>
        <v>0</v>
      </c>
    </row>
    <row r="269" spans="2:7" x14ac:dyDescent="0.3">
      <c r="B269" s="61">
        <f t="shared" si="21"/>
        <v>256</v>
      </c>
      <c r="C269" s="62">
        <f t="shared" si="22"/>
        <v>0</v>
      </c>
      <c r="D269" s="62">
        <f t="shared" si="18"/>
        <v>0</v>
      </c>
      <c r="E269" s="63">
        <f t="shared" si="23"/>
        <v>0</v>
      </c>
      <c r="F269" s="62">
        <f t="shared" si="19"/>
        <v>0</v>
      </c>
      <c r="G269" s="62">
        <f t="shared" si="20"/>
        <v>0</v>
      </c>
    </row>
    <row r="270" spans="2:7" x14ac:dyDescent="0.3">
      <c r="B270" s="61">
        <f t="shared" si="21"/>
        <v>257</v>
      </c>
      <c r="C270" s="62">
        <f t="shared" si="22"/>
        <v>0</v>
      </c>
      <c r="D270" s="62">
        <f t="shared" si="18"/>
        <v>0</v>
      </c>
      <c r="E270" s="63">
        <f t="shared" si="23"/>
        <v>0</v>
      </c>
      <c r="F270" s="62">
        <f t="shared" si="19"/>
        <v>0</v>
      </c>
      <c r="G270" s="62">
        <f t="shared" si="20"/>
        <v>0</v>
      </c>
    </row>
    <row r="271" spans="2:7" x14ac:dyDescent="0.3">
      <c r="B271" s="61">
        <f t="shared" si="21"/>
        <v>258</v>
      </c>
      <c r="C271" s="62">
        <f t="shared" si="22"/>
        <v>0</v>
      </c>
      <c r="D271" s="62">
        <f t="shared" ref="D271:D334" si="24">C271*$D$6/12</f>
        <v>0</v>
      </c>
      <c r="E271" s="63">
        <f t="shared" si="23"/>
        <v>0</v>
      </c>
      <c r="F271" s="62">
        <f t="shared" ref="F271:F334" si="25">IF(C271&lt;=0,0,-PMT($D$6/12,$D$5*12-B271+1,C271))</f>
        <v>0</v>
      </c>
      <c r="G271" s="62">
        <f t="shared" ref="G271:G334" si="26">IF((C271)&lt;=0,0,(C271-E271))</f>
        <v>0</v>
      </c>
    </row>
    <row r="272" spans="2:7" x14ac:dyDescent="0.3">
      <c r="B272" s="61">
        <f t="shared" ref="B272:B335" si="27">B271+1</f>
        <v>259</v>
      </c>
      <c r="C272" s="62">
        <f t="shared" ref="C272:C335" si="28">IF($D$5*12&gt;=B272,G271,0)</f>
        <v>0</v>
      </c>
      <c r="D272" s="62">
        <f t="shared" si="24"/>
        <v>0</v>
      </c>
      <c r="E272" s="63">
        <f t="shared" ref="E272:E335" si="29">IF((C272)&lt;=0,0,(F272-D272))</f>
        <v>0</v>
      </c>
      <c r="F272" s="62">
        <f t="shared" si="25"/>
        <v>0</v>
      </c>
      <c r="G272" s="62">
        <f t="shared" si="26"/>
        <v>0</v>
      </c>
    </row>
    <row r="273" spans="2:7" x14ac:dyDescent="0.3">
      <c r="B273" s="61">
        <f t="shared" si="27"/>
        <v>260</v>
      </c>
      <c r="C273" s="62">
        <f t="shared" si="28"/>
        <v>0</v>
      </c>
      <c r="D273" s="62">
        <f t="shared" si="24"/>
        <v>0</v>
      </c>
      <c r="E273" s="63">
        <f t="shared" si="29"/>
        <v>0</v>
      </c>
      <c r="F273" s="62">
        <f t="shared" si="25"/>
        <v>0</v>
      </c>
      <c r="G273" s="62">
        <f t="shared" si="26"/>
        <v>0</v>
      </c>
    </row>
    <row r="274" spans="2:7" x14ac:dyDescent="0.3">
      <c r="B274" s="61">
        <f t="shared" si="27"/>
        <v>261</v>
      </c>
      <c r="C274" s="62">
        <f t="shared" si="28"/>
        <v>0</v>
      </c>
      <c r="D274" s="62">
        <f t="shared" si="24"/>
        <v>0</v>
      </c>
      <c r="E274" s="63">
        <f t="shared" si="29"/>
        <v>0</v>
      </c>
      <c r="F274" s="62">
        <f t="shared" si="25"/>
        <v>0</v>
      </c>
      <c r="G274" s="62">
        <f t="shared" si="26"/>
        <v>0</v>
      </c>
    </row>
    <row r="275" spans="2:7" x14ac:dyDescent="0.3">
      <c r="B275" s="61">
        <f t="shared" si="27"/>
        <v>262</v>
      </c>
      <c r="C275" s="62">
        <f t="shared" si="28"/>
        <v>0</v>
      </c>
      <c r="D275" s="62">
        <f t="shared" si="24"/>
        <v>0</v>
      </c>
      <c r="E275" s="63">
        <f t="shared" si="29"/>
        <v>0</v>
      </c>
      <c r="F275" s="62">
        <f t="shared" si="25"/>
        <v>0</v>
      </c>
      <c r="G275" s="62">
        <f t="shared" si="26"/>
        <v>0</v>
      </c>
    </row>
    <row r="276" spans="2:7" x14ac:dyDescent="0.3">
      <c r="B276" s="61">
        <f t="shared" si="27"/>
        <v>263</v>
      </c>
      <c r="C276" s="62">
        <f t="shared" si="28"/>
        <v>0</v>
      </c>
      <c r="D276" s="62">
        <f t="shared" si="24"/>
        <v>0</v>
      </c>
      <c r="E276" s="63">
        <f t="shared" si="29"/>
        <v>0</v>
      </c>
      <c r="F276" s="62">
        <f t="shared" si="25"/>
        <v>0</v>
      </c>
      <c r="G276" s="62">
        <f t="shared" si="26"/>
        <v>0</v>
      </c>
    </row>
    <row r="277" spans="2:7" x14ac:dyDescent="0.3">
      <c r="B277" s="61">
        <f t="shared" si="27"/>
        <v>264</v>
      </c>
      <c r="C277" s="62">
        <f t="shared" si="28"/>
        <v>0</v>
      </c>
      <c r="D277" s="62">
        <f t="shared" si="24"/>
        <v>0</v>
      </c>
      <c r="E277" s="63">
        <f t="shared" si="29"/>
        <v>0</v>
      </c>
      <c r="F277" s="62">
        <f t="shared" si="25"/>
        <v>0</v>
      </c>
      <c r="G277" s="62">
        <f t="shared" si="26"/>
        <v>0</v>
      </c>
    </row>
    <row r="278" spans="2:7" x14ac:dyDescent="0.3">
      <c r="B278" s="61">
        <f t="shared" si="27"/>
        <v>265</v>
      </c>
      <c r="C278" s="62">
        <f t="shared" si="28"/>
        <v>0</v>
      </c>
      <c r="D278" s="62">
        <f t="shared" si="24"/>
        <v>0</v>
      </c>
      <c r="E278" s="63">
        <f t="shared" si="29"/>
        <v>0</v>
      </c>
      <c r="F278" s="62">
        <f t="shared" si="25"/>
        <v>0</v>
      </c>
      <c r="G278" s="62">
        <f t="shared" si="26"/>
        <v>0</v>
      </c>
    </row>
    <row r="279" spans="2:7" x14ac:dyDescent="0.3">
      <c r="B279" s="61">
        <f t="shared" si="27"/>
        <v>266</v>
      </c>
      <c r="C279" s="62">
        <f t="shared" si="28"/>
        <v>0</v>
      </c>
      <c r="D279" s="62">
        <f t="shared" si="24"/>
        <v>0</v>
      </c>
      <c r="E279" s="63">
        <f t="shared" si="29"/>
        <v>0</v>
      </c>
      <c r="F279" s="62">
        <f t="shared" si="25"/>
        <v>0</v>
      </c>
      <c r="G279" s="62">
        <f t="shared" si="26"/>
        <v>0</v>
      </c>
    </row>
    <row r="280" spans="2:7" x14ac:dyDescent="0.3">
      <c r="B280" s="61">
        <f t="shared" si="27"/>
        <v>267</v>
      </c>
      <c r="C280" s="62">
        <f t="shared" si="28"/>
        <v>0</v>
      </c>
      <c r="D280" s="62">
        <f t="shared" si="24"/>
        <v>0</v>
      </c>
      <c r="E280" s="63">
        <f t="shared" si="29"/>
        <v>0</v>
      </c>
      <c r="F280" s="62">
        <f t="shared" si="25"/>
        <v>0</v>
      </c>
      <c r="G280" s="62">
        <f t="shared" si="26"/>
        <v>0</v>
      </c>
    </row>
    <row r="281" spans="2:7" x14ac:dyDescent="0.3">
      <c r="B281" s="61">
        <f t="shared" si="27"/>
        <v>268</v>
      </c>
      <c r="C281" s="62">
        <f t="shared" si="28"/>
        <v>0</v>
      </c>
      <c r="D281" s="62">
        <f t="shared" si="24"/>
        <v>0</v>
      </c>
      <c r="E281" s="63">
        <f t="shared" si="29"/>
        <v>0</v>
      </c>
      <c r="F281" s="62">
        <f t="shared" si="25"/>
        <v>0</v>
      </c>
      <c r="G281" s="62">
        <f t="shared" si="26"/>
        <v>0</v>
      </c>
    </row>
    <row r="282" spans="2:7" x14ac:dyDescent="0.3">
      <c r="B282" s="61">
        <f t="shared" si="27"/>
        <v>269</v>
      </c>
      <c r="C282" s="62">
        <f t="shared" si="28"/>
        <v>0</v>
      </c>
      <c r="D282" s="62">
        <f t="shared" si="24"/>
        <v>0</v>
      </c>
      <c r="E282" s="63">
        <f t="shared" si="29"/>
        <v>0</v>
      </c>
      <c r="F282" s="62">
        <f t="shared" si="25"/>
        <v>0</v>
      </c>
      <c r="G282" s="62">
        <f t="shared" si="26"/>
        <v>0</v>
      </c>
    </row>
    <row r="283" spans="2:7" x14ac:dyDescent="0.3">
      <c r="B283" s="61">
        <f t="shared" si="27"/>
        <v>270</v>
      </c>
      <c r="C283" s="62">
        <f t="shared" si="28"/>
        <v>0</v>
      </c>
      <c r="D283" s="62">
        <f t="shared" si="24"/>
        <v>0</v>
      </c>
      <c r="E283" s="63">
        <f t="shared" si="29"/>
        <v>0</v>
      </c>
      <c r="F283" s="62">
        <f t="shared" si="25"/>
        <v>0</v>
      </c>
      <c r="G283" s="62">
        <f t="shared" si="26"/>
        <v>0</v>
      </c>
    </row>
    <row r="284" spans="2:7" x14ac:dyDescent="0.3">
      <c r="B284" s="61">
        <f t="shared" si="27"/>
        <v>271</v>
      </c>
      <c r="C284" s="62">
        <f t="shared" si="28"/>
        <v>0</v>
      </c>
      <c r="D284" s="62">
        <f t="shared" si="24"/>
        <v>0</v>
      </c>
      <c r="E284" s="63">
        <f t="shared" si="29"/>
        <v>0</v>
      </c>
      <c r="F284" s="62">
        <f t="shared" si="25"/>
        <v>0</v>
      </c>
      <c r="G284" s="62">
        <f t="shared" si="26"/>
        <v>0</v>
      </c>
    </row>
    <row r="285" spans="2:7" x14ac:dyDescent="0.3">
      <c r="B285" s="61">
        <f t="shared" si="27"/>
        <v>272</v>
      </c>
      <c r="C285" s="62">
        <f t="shared" si="28"/>
        <v>0</v>
      </c>
      <c r="D285" s="62">
        <f t="shared" si="24"/>
        <v>0</v>
      </c>
      <c r="E285" s="63">
        <f t="shared" si="29"/>
        <v>0</v>
      </c>
      <c r="F285" s="62">
        <f t="shared" si="25"/>
        <v>0</v>
      </c>
      <c r="G285" s="62">
        <f t="shared" si="26"/>
        <v>0</v>
      </c>
    </row>
    <row r="286" spans="2:7" x14ac:dyDescent="0.3">
      <c r="B286" s="61">
        <f t="shared" si="27"/>
        <v>273</v>
      </c>
      <c r="C286" s="62">
        <f t="shared" si="28"/>
        <v>0</v>
      </c>
      <c r="D286" s="62">
        <f t="shared" si="24"/>
        <v>0</v>
      </c>
      <c r="E286" s="63">
        <f t="shared" si="29"/>
        <v>0</v>
      </c>
      <c r="F286" s="62">
        <f t="shared" si="25"/>
        <v>0</v>
      </c>
      <c r="G286" s="62">
        <f t="shared" si="26"/>
        <v>0</v>
      </c>
    </row>
    <row r="287" spans="2:7" x14ac:dyDescent="0.3">
      <c r="B287" s="61">
        <f t="shared" si="27"/>
        <v>274</v>
      </c>
      <c r="C287" s="62">
        <f t="shared" si="28"/>
        <v>0</v>
      </c>
      <c r="D287" s="62">
        <f t="shared" si="24"/>
        <v>0</v>
      </c>
      <c r="E287" s="63">
        <f t="shared" si="29"/>
        <v>0</v>
      </c>
      <c r="F287" s="62">
        <f t="shared" si="25"/>
        <v>0</v>
      </c>
      <c r="G287" s="62">
        <f t="shared" si="26"/>
        <v>0</v>
      </c>
    </row>
    <row r="288" spans="2:7" x14ac:dyDescent="0.3">
      <c r="B288" s="61">
        <f t="shared" si="27"/>
        <v>275</v>
      </c>
      <c r="C288" s="62">
        <f t="shared" si="28"/>
        <v>0</v>
      </c>
      <c r="D288" s="62">
        <f t="shared" si="24"/>
        <v>0</v>
      </c>
      <c r="E288" s="63">
        <f t="shared" si="29"/>
        <v>0</v>
      </c>
      <c r="F288" s="62">
        <f t="shared" si="25"/>
        <v>0</v>
      </c>
      <c r="G288" s="62">
        <f t="shared" si="26"/>
        <v>0</v>
      </c>
    </row>
    <row r="289" spans="2:7" x14ac:dyDescent="0.3">
      <c r="B289" s="61">
        <f t="shared" si="27"/>
        <v>276</v>
      </c>
      <c r="C289" s="62">
        <f t="shared" si="28"/>
        <v>0</v>
      </c>
      <c r="D289" s="62">
        <f t="shared" si="24"/>
        <v>0</v>
      </c>
      <c r="E289" s="63">
        <f t="shared" si="29"/>
        <v>0</v>
      </c>
      <c r="F289" s="62">
        <f t="shared" si="25"/>
        <v>0</v>
      </c>
      <c r="G289" s="62">
        <f t="shared" si="26"/>
        <v>0</v>
      </c>
    </row>
    <row r="290" spans="2:7" x14ac:dyDescent="0.3">
      <c r="B290" s="61">
        <f t="shared" si="27"/>
        <v>277</v>
      </c>
      <c r="C290" s="62">
        <f t="shared" si="28"/>
        <v>0</v>
      </c>
      <c r="D290" s="62">
        <f t="shared" si="24"/>
        <v>0</v>
      </c>
      <c r="E290" s="63">
        <f t="shared" si="29"/>
        <v>0</v>
      </c>
      <c r="F290" s="62">
        <f t="shared" si="25"/>
        <v>0</v>
      </c>
      <c r="G290" s="62">
        <f t="shared" si="26"/>
        <v>0</v>
      </c>
    </row>
    <row r="291" spans="2:7" x14ac:dyDescent="0.3">
      <c r="B291" s="61">
        <f t="shared" si="27"/>
        <v>278</v>
      </c>
      <c r="C291" s="62">
        <f t="shared" si="28"/>
        <v>0</v>
      </c>
      <c r="D291" s="62">
        <f t="shared" si="24"/>
        <v>0</v>
      </c>
      <c r="E291" s="63">
        <f t="shared" si="29"/>
        <v>0</v>
      </c>
      <c r="F291" s="62">
        <f t="shared" si="25"/>
        <v>0</v>
      </c>
      <c r="G291" s="62">
        <f t="shared" si="26"/>
        <v>0</v>
      </c>
    </row>
    <row r="292" spans="2:7" x14ac:dyDescent="0.3">
      <c r="B292" s="61">
        <f t="shared" si="27"/>
        <v>279</v>
      </c>
      <c r="C292" s="62">
        <f t="shared" si="28"/>
        <v>0</v>
      </c>
      <c r="D292" s="62">
        <f t="shared" si="24"/>
        <v>0</v>
      </c>
      <c r="E292" s="63">
        <f t="shared" si="29"/>
        <v>0</v>
      </c>
      <c r="F292" s="62">
        <f t="shared" si="25"/>
        <v>0</v>
      </c>
      <c r="G292" s="62">
        <f t="shared" si="26"/>
        <v>0</v>
      </c>
    </row>
    <row r="293" spans="2:7" x14ac:dyDescent="0.3">
      <c r="B293" s="61">
        <f t="shared" si="27"/>
        <v>280</v>
      </c>
      <c r="C293" s="62">
        <f t="shared" si="28"/>
        <v>0</v>
      </c>
      <c r="D293" s="62">
        <f t="shared" si="24"/>
        <v>0</v>
      </c>
      <c r="E293" s="63">
        <f t="shared" si="29"/>
        <v>0</v>
      </c>
      <c r="F293" s="62">
        <f t="shared" si="25"/>
        <v>0</v>
      </c>
      <c r="G293" s="62">
        <f t="shared" si="26"/>
        <v>0</v>
      </c>
    </row>
    <row r="294" spans="2:7" x14ac:dyDescent="0.3">
      <c r="B294" s="61">
        <f t="shared" si="27"/>
        <v>281</v>
      </c>
      <c r="C294" s="62">
        <f t="shared" si="28"/>
        <v>0</v>
      </c>
      <c r="D294" s="62">
        <f t="shared" si="24"/>
        <v>0</v>
      </c>
      <c r="E294" s="63">
        <f t="shared" si="29"/>
        <v>0</v>
      </c>
      <c r="F294" s="62">
        <f t="shared" si="25"/>
        <v>0</v>
      </c>
      <c r="G294" s="62">
        <f t="shared" si="26"/>
        <v>0</v>
      </c>
    </row>
    <row r="295" spans="2:7" x14ac:dyDescent="0.3">
      <c r="B295" s="61">
        <f t="shared" si="27"/>
        <v>282</v>
      </c>
      <c r="C295" s="62">
        <f t="shared" si="28"/>
        <v>0</v>
      </c>
      <c r="D295" s="62">
        <f t="shared" si="24"/>
        <v>0</v>
      </c>
      <c r="E295" s="63">
        <f t="shared" si="29"/>
        <v>0</v>
      </c>
      <c r="F295" s="62">
        <f t="shared" si="25"/>
        <v>0</v>
      </c>
      <c r="G295" s="62">
        <f t="shared" si="26"/>
        <v>0</v>
      </c>
    </row>
    <row r="296" spans="2:7" x14ac:dyDescent="0.3">
      <c r="B296" s="61">
        <f t="shared" si="27"/>
        <v>283</v>
      </c>
      <c r="C296" s="62">
        <f t="shared" si="28"/>
        <v>0</v>
      </c>
      <c r="D296" s="62">
        <f t="shared" si="24"/>
        <v>0</v>
      </c>
      <c r="E296" s="63">
        <f t="shared" si="29"/>
        <v>0</v>
      </c>
      <c r="F296" s="62">
        <f t="shared" si="25"/>
        <v>0</v>
      </c>
      <c r="G296" s="62">
        <f t="shared" si="26"/>
        <v>0</v>
      </c>
    </row>
    <row r="297" spans="2:7" x14ac:dyDescent="0.3">
      <c r="B297" s="61">
        <f t="shared" si="27"/>
        <v>284</v>
      </c>
      <c r="C297" s="62">
        <f t="shared" si="28"/>
        <v>0</v>
      </c>
      <c r="D297" s="62">
        <f t="shared" si="24"/>
        <v>0</v>
      </c>
      <c r="E297" s="63">
        <f t="shared" si="29"/>
        <v>0</v>
      </c>
      <c r="F297" s="62">
        <f t="shared" si="25"/>
        <v>0</v>
      </c>
      <c r="G297" s="62">
        <f t="shared" si="26"/>
        <v>0</v>
      </c>
    </row>
    <row r="298" spans="2:7" x14ac:dyDescent="0.3">
      <c r="B298" s="61">
        <f t="shared" si="27"/>
        <v>285</v>
      </c>
      <c r="C298" s="62">
        <f t="shared" si="28"/>
        <v>0</v>
      </c>
      <c r="D298" s="62">
        <f t="shared" si="24"/>
        <v>0</v>
      </c>
      <c r="E298" s="63">
        <f t="shared" si="29"/>
        <v>0</v>
      </c>
      <c r="F298" s="62">
        <f t="shared" si="25"/>
        <v>0</v>
      </c>
      <c r="G298" s="62">
        <f t="shared" si="26"/>
        <v>0</v>
      </c>
    </row>
    <row r="299" spans="2:7" x14ac:dyDescent="0.3">
      <c r="B299" s="61">
        <f t="shared" si="27"/>
        <v>286</v>
      </c>
      <c r="C299" s="62">
        <f t="shared" si="28"/>
        <v>0</v>
      </c>
      <c r="D299" s="62">
        <f t="shared" si="24"/>
        <v>0</v>
      </c>
      <c r="E299" s="63">
        <f t="shared" si="29"/>
        <v>0</v>
      </c>
      <c r="F299" s="62">
        <f t="shared" si="25"/>
        <v>0</v>
      </c>
      <c r="G299" s="62">
        <f t="shared" si="26"/>
        <v>0</v>
      </c>
    </row>
    <row r="300" spans="2:7" x14ac:dyDescent="0.3">
      <c r="B300" s="61">
        <f t="shared" si="27"/>
        <v>287</v>
      </c>
      <c r="C300" s="62">
        <f t="shared" si="28"/>
        <v>0</v>
      </c>
      <c r="D300" s="62">
        <f t="shared" si="24"/>
        <v>0</v>
      </c>
      <c r="E300" s="63">
        <f t="shared" si="29"/>
        <v>0</v>
      </c>
      <c r="F300" s="62">
        <f t="shared" si="25"/>
        <v>0</v>
      </c>
      <c r="G300" s="62">
        <f t="shared" si="26"/>
        <v>0</v>
      </c>
    </row>
    <row r="301" spans="2:7" x14ac:dyDescent="0.3">
      <c r="B301" s="61">
        <f t="shared" si="27"/>
        <v>288</v>
      </c>
      <c r="C301" s="62">
        <f t="shared" si="28"/>
        <v>0</v>
      </c>
      <c r="D301" s="62">
        <f t="shared" si="24"/>
        <v>0</v>
      </c>
      <c r="E301" s="63">
        <f t="shared" si="29"/>
        <v>0</v>
      </c>
      <c r="F301" s="62">
        <f t="shared" si="25"/>
        <v>0</v>
      </c>
      <c r="G301" s="62">
        <f t="shared" si="26"/>
        <v>0</v>
      </c>
    </row>
    <row r="302" spans="2:7" x14ac:dyDescent="0.3">
      <c r="B302" s="61">
        <f t="shared" si="27"/>
        <v>289</v>
      </c>
      <c r="C302" s="62">
        <f t="shared" si="28"/>
        <v>0</v>
      </c>
      <c r="D302" s="62">
        <f t="shared" si="24"/>
        <v>0</v>
      </c>
      <c r="E302" s="63">
        <f t="shared" si="29"/>
        <v>0</v>
      </c>
      <c r="F302" s="62">
        <f t="shared" si="25"/>
        <v>0</v>
      </c>
      <c r="G302" s="62">
        <f t="shared" si="26"/>
        <v>0</v>
      </c>
    </row>
    <row r="303" spans="2:7" x14ac:dyDescent="0.3">
      <c r="B303" s="61">
        <f t="shared" si="27"/>
        <v>290</v>
      </c>
      <c r="C303" s="62">
        <f t="shared" si="28"/>
        <v>0</v>
      </c>
      <c r="D303" s="62">
        <f t="shared" si="24"/>
        <v>0</v>
      </c>
      <c r="E303" s="63">
        <f t="shared" si="29"/>
        <v>0</v>
      </c>
      <c r="F303" s="62">
        <f t="shared" si="25"/>
        <v>0</v>
      </c>
      <c r="G303" s="62">
        <f t="shared" si="26"/>
        <v>0</v>
      </c>
    </row>
    <row r="304" spans="2:7" x14ac:dyDescent="0.3">
      <c r="B304" s="61">
        <f t="shared" si="27"/>
        <v>291</v>
      </c>
      <c r="C304" s="62">
        <f t="shared" si="28"/>
        <v>0</v>
      </c>
      <c r="D304" s="62">
        <f t="shared" si="24"/>
        <v>0</v>
      </c>
      <c r="E304" s="63">
        <f t="shared" si="29"/>
        <v>0</v>
      </c>
      <c r="F304" s="62">
        <f t="shared" si="25"/>
        <v>0</v>
      </c>
      <c r="G304" s="62">
        <f t="shared" si="26"/>
        <v>0</v>
      </c>
    </row>
    <row r="305" spans="2:7" x14ac:dyDescent="0.3">
      <c r="B305" s="61">
        <f t="shared" si="27"/>
        <v>292</v>
      </c>
      <c r="C305" s="62">
        <f t="shared" si="28"/>
        <v>0</v>
      </c>
      <c r="D305" s="62">
        <f t="shared" si="24"/>
        <v>0</v>
      </c>
      <c r="E305" s="63">
        <f t="shared" si="29"/>
        <v>0</v>
      </c>
      <c r="F305" s="62">
        <f t="shared" si="25"/>
        <v>0</v>
      </c>
      <c r="G305" s="62">
        <f t="shared" si="26"/>
        <v>0</v>
      </c>
    </row>
    <row r="306" spans="2:7" x14ac:dyDescent="0.3">
      <c r="B306" s="61">
        <f t="shared" si="27"/>
        <v>293</v>
      </c>
      <c r="C306" s="62">
        <f t="shared" si="28"/>
        <v>0</v>
      </c>
      <c r="D306" s="62">
        <f t="shared" si="24"/>
        <v>0</v>
      </c>
      <c r="E306" s="63">
        <f t="shared" si="29"/>
        <v>0</v>
      </c>
      <c r="F306" s="62">
        <f t="shared" si="25"/>
        <v>0</v>
      </c>
      <c r="G306" s="62">
        <f t="shared" si="26"/>
        <v>0</v>
      </c>
    </row>
    <row r="307" spans="2:7" x14ac:dyDescent="0.3">
      <c r="B307" s="61">
        <f t="shared" si="27"/>
        <v>294</v>
      </c>
      <c r="C307" s="62">
        <f t="shared" si="28"/>
        <v>0</v>
      </c>
      <c r="D307" s="62">
        <f t="shared" si="24"/>
        <v>0</v>
      </c>
      <c r="E307" s="63">
        <f t="shared" si="29"/>
        <v>0</v>
      </c>
      <c r="F307" s="62">
        <f t="shared" si="25"/>
        <v>0</v>
      </c>
      <c r="G307" s="62">
        <f t="shared" si="26"/>
        <v>0</v>
      </c>
    </row>
    <row r="308" spans="2:7" x14ac:dyDescent="0.3">
      <c r="B308" s="61">
        <f t="shared" si="27"/>
        <v>295</v>
      </c>
      <c r="C308" s="62">
        <f t="shared" si="28"/>
        <v>0</v>
      </c>
      <c r="D308" s="62">
        <f t="shared" si="24"/>
        <v>0</v>
      </c>
      <c r="E308" s="63">
        <f t="shared" si="29"/>
        <v>0</v>
      </c>
      <c r="F308" s="62">
        <f t="shared" si="25"/>
        <v>0</v>
      </c>
      <c r="G308" s="62">
        <f t="shared" si="26"/>
        <v>0</v>
      </c>
    </row>
    <row r="309" spans="2:7" x14ac:dyDescent="0.3">
      <c r="B309" s="61">
        <f t="shared" si="27"/>
        <v>296</v>
      </c>
      <c r="C309" s="62">
        <f t="shared" si="28"/>
        <v>0</v>
      </c>
      <c r="D309" s="62">
        <f t="shared" si="24"/>
        <v>0</v>
      </c>
      <c r="E309" s="63">
        <f t="shared" si="29"/>
        <v>0</v>
      </c>
      <c r="F309" s="62">
        <f t="shared" si="25"/>
        <v>0</v>
      </c>
      <c r="G309" s="62">
        <f t="shared" si="26"/>
        <v>0</v>
      </c>
    </row>
    <row r="310" spans="2:7" x14ac:dyDescent="0.3">
      <c r="B310" s="61">
        <f t="shared" si="27"/>
        <v>297</v>
      </c>
      <c r="C310" s="62">
        <f t="shared" si="28"/>
        <v>0</v>
      </c>
      <c r="D310" s="62">
        <f t="shared" si="24"/>
        <v>0</v>
      </c>
      <c r="E310" s="63">
        <f t="shared" si="29"/>
        <v>0</v>
      </c>
      <c r="F310" s="62">
        <f t="shared" si="25"/>
        <v>0</v>
      </c>
      <c r="G310" s="62">
        <f t="shared" si="26"/>
        <v>0</v>
      </c>
    </row>
    <row r="311" spans="2:7" x14ac:dyDescent="0.3">
      <c r="B311" s="61">
        <f t="shared" si="27"/>
        <v>298</v>
      </c>
      <c r="C311" s="62">
        <f t="shared" si="28"/>
        <v>0</v>
      </c>
      <c r="D311" s="62">
        <f t="shared" si="24"/>
        <v>0</v>
      </c>
      <c r="E311" s="63">
        <f t="shared" si="29"/>
        <v>0</v>
      </c>
      <c r="F311" s="62">
        <f t="shared" si="25"/>
        <v>0</v>
      </c>
      <c r="G311" s="62">
        <f t="shared" si="26"/>
        <v>0</v>
      </c>
    </row>
    <row r="312" spans="2:7" x14ac:dyDescent="0.3">
      <c r="B312" s="61">
        <f t="shared" si="27"/>
        <v>299</v>
      </c>
      <c r="C312" s="62">
        <f t="shared" si="28"/>
        <v>0</v>
      </c>
      <c r="D312" s="62">
        <f t="shared" si="24"/>
        <v>0</v>
      </c>
      <c r="E312" s="63">
        <f t="shared" si="29"/>
        <v>0</v>
      </c>
      <c r="F312" s="62">
        <f t="shared" si="25"/>
        <v>0</v>
      </c>
      <c r="G312" s="62">
        <f t="shared" si="26"/>
        <v>0</v>
      </c>
    </row>
    <row r="313" spans="2:7" x14ac:dyDescent="0.3">
      <c r="B313" s="61">
        <f t="shared" si="27"/>
        <v>300</v>
      </c>
      <c r="C313" s="62">
        <f t="shared" si="28"/>
        <v>0</v>
      </c>
      <c r="D313" s="62">
        <f t="shared" si="24"/>
        <v>0</v>
      </c>
      <c r="E313" s="63">
        <f t="shared" si="29"/>
        <v>0</v>
      </c>
      <c r="F313" s="62">
        <f t="shared" si="25"/>
        <v>0</v>
      </c>
      <c r="G313" s="62">
        <f t="shared" si="26"/>
        <v>0</v>
      </c>
    </row>
    <row r="314" spans="2:7" x14ac:dyDescent="0.3">
      <c r="B314" s="61">
        <f t="shared" si="27"/>
        <v>301</v>
      </c>
      <c r="C314" s="62">
        <f t="shared" si="28"/>
        <v>0</v>
      </c>
      <c r="D314" s="62">
        <f t="shared" si="24"/>
        <v>0</v>
      </c>
      <c r="E314" s="63">
        <f t="shared" si="29"/>
        <v>0</v>
      </c>
      <c r="F314" s="62">
        <f t="shared" si="25"/>
        <v>0</v>
      </c>
      <c r="G314" s="62">
        <f t="shared" si="26"/>
        <v>0</v>
      </c>
    </row>
    <row r="315" spans="2:7" x14ac:dyDescent="0.3">
      <c r="B315" s="61">
        <f t="shared" si="27"/>
        <v>302</v>
      </c>
      <c r="C315" s="62">
        <f t="shared" si="28"/>
        <v>0</v>
      </c>
      <c r="D315" s="62">
        <f t="shared" si="24"/>
        <v>0</v>
      </c>
      <c r="E315" s="63">
        <f t="shared" si="29"/>
        <v>0</v>
      </c>
      <c r="F315" s="62">
        <f t="shared" si="25"/>
        <v>0</v>
      </c>
      <c r="G315" s="62">
        <f t="shared" si="26"/>
        <v>0</v>
      </c>
    </row>
    <row r="316" spans="2:7" x14ac:dyDescent="0.3">
      <c r="B316" s="61">
        <f t="shared" si="27"/>
        <v>303</v>
      </c>
      <c r="C316" s="62">
        <f t="shared" si="28"/>
        <v>0</v>
      </c>
      <c r="D316" s="62">
        <f t="shared" si="24"/>
        <v>0</v>
      </c>
      <c r="E316" s="63">
        <f t="shared" si="29"/>
        <v>0</v>
      </c>
      <c r="F316" s="62">
        <f t="shared" si="25"/>
        <v>0</v>
      </c>
      <c r="G316" s="62">
        <f t="shared" si="26"/>
        <v>0</v>
      </c>
    </row>
    <row r="317" spans="2:7" x14ac:dyDescent="0.3">
      <c r="B317" s="61">
        <f t="shared" si="27"/>
        <v>304</v>
      </c>
      <c r="C317" s="62">
        <f t="shared" si="28"/>
        <v>0</v>
      </c>
      <c r="D317" s="62">
        <f t="shared" si="24"/>
        <v>0</v>
      </c>
      <c r="E317" s="63">
        <f t="shared" si="29"/>
        <v>0</v>
      </c>
      <c r="F317" s="62">
        <f t="shared" si="25"/>
        <v>0</v>
      </c>
      <c r="G317" s="62">
        <f t="shared" si="26"/>
        <v>0</v>
      </c>
    </row>
    <row r="318" spans="2:7" x14ac:dyDescent="0.3">
      <c r="B318" s="61">
        <f t="shared" si="27"/>
        <v>305</v>
      </c>
      <c r="C318" s="62">
        <f t="shared" si="28"/>
        <v>0</v>
      </c>
      <c r="D318" s="62">
        <f t="shared" si="24"/>
        <v>0</v>
      </c>
      <c r="E318" s="63">
        <f t="shared" si="29"/>
        <v>0</v>
      </c>
      <c r="F318" s="62">
        <f t="shared" si="25"/>
        <v>0</v>
      </c>
      <c r="G318" s="62">
        <f t="shared" si="26"/>
        <v>0</v>
      </c>
    </row>
    <row r="319" spans="2:7" x14ac:dyDescent="0.3">
      <c r="B319" s="61">
        <f t="shared" si="27"/>
        <v>306</v>
      </c>
      <c r="C319" s="62">
        <f t="shared" si="28"/>
        <v>0</v>
      </c>
      <c r="D319" s="62">
        <f t="shared" si="24"/>
        <v>0</v>
      </c>
      <c r="E319" s="63">
        <f t="shared" si="29"/>
        <v>0</v>
      </c>
      <c r="F319" s="62">
        <f t="shared" si="25"/>
        <v>0</v>
      </c>
      <c r="G319" s="62">
        <f t="shared" si="26"/>
        <v>0</v>
      </c>
    </row>
    <row r="320" spans="2:7" x14ac:dyDescent="0.3">
      <c r="B320" s="61">
        <f t="shared" si="27"/>
        <v>307</v>
      </c>
      <c r="C320" s="62">
        <f t="shared" si="28"/>
        <v>0</v>
      </c>
      <c r="D320" s="62">
        <f t="shared" si="24"/>
        <v>0</v>
      </c>
      <c r="E320" s="63">
        <f t="shared" si="29"/>
        <v>0</v>
      </c>
      <c r="F320" s="62">
        <f t="shared" si="25"/>
        <v>0</v>
      </c>
      <c r="G320" s="62">
        <f t="shared" si="26"/>
        <v>0</v>
      </c>
    </row>
    <row r="321" spans="2:7" x14ac:dyDescent="0.3">
      <c r="B321" s="61">
        <f t="shared" si="27"/>
        <v>308</v>
      </c>
      <c r="C321" s="62">
        <f t="shared" si="28"/>
        <v>0</v>
      </c>
      <c r="D321" s="62">
        <f t="shared" si="24"/>
        <v>0</v>
      </c>
      <c r="E321" s="63">
        <f t="shared" si="29"/>
        <v>0</v>
      </c>
      <c r="F321" s="62">
        <f t="shared" si="25"/>
        <v>0</v>
      </c>
      <c r="G321" s="62">
        <f t="shared" si="26"/>
        <v>0</v>
      </c>
    </row>
    <row r="322" spans="2:7" x14ac:dyDescent="0.3">
      <c r="B322" s="61">
        <f t="shared" si="27"/>
        <v>309</v>
      </c>
      <c r="C322" s="62">
        <f t="shared" si="28"/>
        <v>0</v>
      </c>
      <c r="D322" s="62">
        <f t="shared" si="24"/>
        <v>0</v>
      </c>
      <c r="E322" s="63">
        <f t="shared" si="29"/>
        <v>0</v>
      </c>
      <c r="F322" s="62">
        <f t="shared" si="25"/>
        <v>0</v>
      </c>
      <c r="G322" s="62">
        <f t="shared" si="26"/>
        <v>0</v>
      </c>
    </row>
    <row r="323" spans="2:7" x14ac:dyDescent="0.3">
      <c r="B323" s="61">
        <f t="shared" si="27"/>
        <v>310</v>
      </c>
      <c r="C323" s="62">
        <f t="shared" si="28"/>
        <v>0</v>
      </c>
      <c r="D323" s="62">
        <f t="shared" si="24"/>
        <v>0</v>
      </c>
      <c r="E323" s="63">
        <f t="shared" si="29"/>
        <v>0</v>
      </c>
      <c r="F323" s="62">
        <f t="shared" si="25"/>
        <v>0</v>
      </c>
      <c r="G323" s="62">
        <f t="shared" si="26"/>
        <v>0</v>
      </c>
    </row>
    <row r="324" spans="2:7" x14ac:dyDescent="0.3">
      <c r="B324" s="61">
        <f t="shared" si="27"/>
        <v>311</v>
      </c>
      <c r="C324" s="62">
        <f t="shared" si="28"/>
        <v>0</v>
      </c>
      <c r="D324" s="62">
        <f t="shared" si="24"/>
        <v>0</v>
      </c>
      <c r="E324" s="63">
        <f t="shared" si="29"/>
        <v>0</v>
      </c>
      <c r="F324" s="62">
        <f t="shared" si="25"/>
        <v>0</v>
      </c>
      <c r="G324" s="62">
        <f t="shared" si="26"/>
        <v>0</v>
      </c>
    </row>
    <row r="325" spans="2:7" x14ac:dyDescent="0.3">
      <c r="B325" s="61">
        <f t="shared" si="27"/>
        <v>312</v>
      </c>
      <c r="C325" s="62">
        <f t="shared" si="28"/>
        <v>0</v>
      </c>
      <c r="D325" s="62">
        <f t="shared" si="24"/>
        <v>0</v>
      </c>
      <c r="E325" s="63">
        <f t="shared" si="29"/>
        <v>0</v>
      </c>
      <c r="F325" s="62">
        <f t="shared" si="25"/>
        <v>0</v>
      </c>
      <c r="G325" s="62">
        <f t="shared" si="26"/>
        <v>0</v>
      </c>
    </row>
    <row r="326" spans="2:7" x14ac:dyDescent="0.3">
      <c r="B326" s="61">
        <f t="shared" si="27"/>
        <v>313</v>
      </c>
      <c r="C326" s="62">
        <f t="shared" si="28"/>
        <v>0</v>
      </c>
      <c r="D326" s="62">
        <f t="shared" si="24"/>
        <v>0</v>
      </c>
      <c r="E326" s="63">
        <f t="shared" si="29"/>
        <v>0</v>
      </c>
      <c r="F326" s="62">
        <f t="shared" si="25"/>
        <v>0</v>
      </c>
      <c r="G326" s="62">
        <f t="shared" si="26"/>
        <v>0</v>
      </c>
    </row>
    <row r="327" spans="2:7" x14ac:dyDescent="0.3">
      <c r="B327" s="61">
        <f t="shared" si="27"/>
        <v>314</v>
      </c>
      <c r="C327" s="62">
        <f t="shared" si="28"/>
        <v>0</v>
      </c>
      <c r="D327" s="62">
        <f t="shared" si="24"/>
        <v>0</v>
      </c>
      <c r="E327" s="63">
        <f t="shared" si="29"/>
        <v>0</v>
      </c>
      <c r="F327" s="62">
        <f t="shared" si="25"/>
        <v>0</v>
      </c>
      <c r="G327" s="62">
        <f t="shared" si="26"/>
        <v>0</v>
      </c>
    </row>
    <row r="328" spans="2:7" x14ac:dyDescent="0.3">
      <c r="B328" s="61">
        <f t="shared" si="27"/>
        <v>315</v>
      </c>
      <c r="C328" s="62">
        <f t="shared" si="28"/>
        <v>0</v>
      </c>
      <c r="D328" s="62">
        <f t="shared" si="24"/>
        <v>0</v>
      </c>
      <c r="E328" s="63">
        <f t="shared" si="29"/>
        <v>0</v>
      </c>
      <c r="F328" s="62">
        <f t="shared" si="25"/>
        <v>0</v>
      </c>
      <c r="G328" s="62">
        <f t="shared" si="26"/>
        <v>0</v>
      </c>
    </row>
    <row r="329" spans="2:7" x14ac:dyDescent="0.3">
      <c r="B329" s="61">
        <f t="shared" si="27"/>
        <v>316</v>
      </c>
      <c r="C329" s="62">
        <f t="shared" si="28"/>
        <v>0</v>
      </c>
      <c r="D329" s="62">
        <f t="shared" si="24"/>
        <v>0</v>
      </c>
      <c r="E329" s="63">
        <f t="shared" si="29"/>
        <v>0</v>
      </c>
      <c r="F329" s="62">
        <f t="shared" si="25"/>
        <v>0</v>
      </c>
      <c r="G329" s="62">
        <f t="shared" si="26"/>
        <v>0</v>
      </c>
    </row>
    <row r="330" spans="2:7" x14ac:dyDescent="0.3">
      <c r="B330" s="61">
        <f t="shared" si="27"/>
        <v>317</v>
      </c>
      <c r="C330" s="62">
        <f t="shared" si="28"/>
        <v>0</v>
      </c>
      <c r="D330" s="62">
        <f t="shared" si="24"/>
        <v>0</v>
      </c>
      <c r="E330" s="63">
        <f t="shared" si="29"/>
        <v>0</v>
      </c>
      <c r="F330" s="62">
        <f t="shared" si="25"/>
        <v>0</v>
      </c>
      <c r="G330" s="62">
        <f t="shared" si="26"/>
        <v>0</v>
      </c>
    </row>
    <row r="331" spans="2:7" x14ac:dyDescent="0.3">
      <c r="B331" s="61">
        <f t="shared" si="27"/>
        <v>318</v>
      </c>
      <c r="C331" s="62">
        <f t="shared" si="28"/>
        <v>0</v>
      </c>
      <c r="D331" s="62">
        <f t="shared" si="24"/>
        <v>0</v>
      </c>
      <c r="E331" s="63">
        <f t="shared" si="29"/>
        <v>0</v>
      </c>
      <c r="F331" s="62">
        <f t="shared" si="25"/>
        <v>0</v>
      </c>
      <c r="G331" s="62">
        <f t="shared" si="26"/>
        <v>0</v>
      </c>
    </row>
    <row r="332" spans="2:7" x14ac:dyDescent="0.3">
      <c r="B332" s="61">
        <f t="shared" si="27"/>
        <v>319</v>
      </c>
      <c r="C332" s="62">
        <f t="shared" si="28"/>
        <v>0</v>
      </c>
      <c r="D332" s="62">
        <f t="shared" si="24"/>
        <v>0</v>
      </c>
      <c r="E332" s="63">
        <f t="shared" si="29"/>
        <v>0</v>
      </c>
      <c r="F332" s="62">
        <f t="shared" si="25"/>
        <v>0</v>
      </c>
      <c r="G332" s="62">
        <f t="shared" si="26"/>
        <v>0</v>
      </c>
    </row>
    <row r="333" spans="2:7" x14ac:dyDescent="0.3">
      <c r="B333" s="61">
        <f t="shared" si="27"/>
        <v>320</v>
      </c>
      <c r="C333" s="62">
        <f t="shared" si="28"/>
        <v>0</v>
      </c>
      <c r="D333" s="62">
        <f t="shared" si="24"/>
        <v>0</v>
      </c>
      <c r="E333" s="63">
        <f t="shared" si="29"/>
        <v>0</v>
      </c>
      <c r="F333" s="62">
        <f t="shared" si="25"/>
        <v>0</v>
      </c>
      <c r="G333" s="62">
        <f t="shared" si="26"/>
        <v>0</v>
      </c>
    </row>
    <row r="334" spans="2:7" x14ac:dyDescent="0.3">
      <c r="B334" s="61">
        <f t="shared" si="27"/>
        <v>321</v>
      </c>
      <c r="C334" s="62">
        <f t="shared" si="28"/>
        <v>0</v>
      </c>
      <c r="D334" s="62">
        <f t="shared" si="24"/>
        <v>0</v>
      </c>
      <c r="E334" s="63">
        <f t="shared" si="29"/>
        <v>0</v>
      </c>
      <c r="F334" s="62">
        <f t="shared" si="25"/>
        <v>0</v>
      </c>
      <c r="G334" s="62">
        <f t="shared" si="26"/>
        <v>0</v>
      </c>
    </row>
    <row r="335" spans="2:7" x14ac:dyDescent="0.3">
      <c r="B335" s="61">
        <f t="shared" si="27"/>
        <v>322</v>
      </c>
      <c r="C335" s="62">
        <f t="shared" si="28"/>
        <v>0</v>
      </c>
      <c r="D335" s="62">
        <f t="shared" ref="D335:D373" si="30">C335*$D$6/12</f>
        <v>0</v>
      </c>
      <c r="E335" s="63">
        <f t="shared" si="29"/>
        <v>0</v>
      </c>
      <c r="F335" s="62">
        <f t="shared" ref="F335:F373" si="31">IF(C335&lt;=0,0,-PMT($D$6/12,$D$5*12-B335+1,C335))</f>
        <v>0</v>
      </c>
      <c r="G335" s="62">
        <f t="shared" ref="G335:G373" si="32">IF((C335)&lt;=0,0,(C335-E335))</f>
        <v>0</v>
      </c>
    </row>
    <row r="336" spans="2:7" x14ac:dyDescent="0.3">
      <c r="B336" s="61">
        <f t="shared" ref="B336:B373" si="33">B335+1</f>
        <v>323</v>
      </c>
      <c r="C336" s="62">
        <f t="shared" ref="C336:C373" si="34">IF($D$5*12&gt;=B336,G335,0)</f>
        <v>0</v>
      </c>
      <c r="D336" s="62">
        <f t="shared" si="30"/>
        <v>0</v>
      </c>
      <c r="E336" s="63">
        <f t="shared" ref="E336:E373" si="35">IF((C336)&lt;=0,0,(F336-D336))</f>
        <v>0</v>
      </c>
      <c r="F336" s="62">
        <f t="shared" si="31"/>
        <v>0</v>
      </c>
      <c r="G336" s="62">
        <f t="shared" si="32"/>
        <v>0</v>
      </c>
    </row>
    <row r="337" spans="2:7" x14ac:dyDescent="0.3">
      <c r="B337" s="61">
        <f t="shared" si="33"/>
        <v>324</v>
      </c>
      <c r="C337" s="62">
        <f t="shared" si="34"/>
        <v>0</v>
      </c>
      <c r="D337" s="62">
        <f t="shared" si="30"/>
        <v>0</v>
      </c>
      <c r="E337" s="63">
        <f t="shared" si="35"/>
        <v>0</v>
      </c>
      <c r="F337" s="62">
        <f t="shared" si="31"/>
        <v>0</v>
      </c>
      <c r="G337" s="62">
        <f t="shared" si="32"/>
        <v>0</v>
      </c>
    </row>
    <row r="338" spans="2:7" x14ac:dyDescent="0.3">
      <c r="B338" s="61">
        <f t="shared" si="33"/>
        <v>325</v>
      </c>
      <c r="C338" s="62">
        <f t="shared" si="34"/>
        <v>0</v>
      </c>
      <c r="D338" s="62">
        <f t="shared" si="30"/>
        <v>0</v>
      </c>
      <c r="E338" s="63">
        <f t="shared" si="35"/>
        <v>0</v>
      </c>
      <c r="F338" s="62">
        <f t="shared" si="31"/>
        <v>0</v>
      </c>
      <c r="G338" s="62">
        <f t="shared" si="32"/>
        <v>0</v>
      </c>
    </row>
    <row r="339" spans="2:7" x14ac:dyDescent="0.3">
      <c r="B339" s="61">
        <f t="shared" si="33"/>
        <v>326</v>
      </c>
      <c r="C339" s="62">
        <f t="shared" si="34"/>
        <v>0</v>
      </c>
      <c r="D339" s="62">
        <f t="shared" si="30"/>
        <v>0</v>
      </c>
      <c r="E339" s="63">
        <f t="shared" si="35"/>
        <v>0</v>
      </c>
      <c r="F339" s="62">
        <f t="shared" si="31"/>
        <v>0</v>
      </c>
      <c r="G339" s="62">
        <f t="shared" si="32"/>
        <v>0</v>
      </c>
    </row>
    <row r="340" spans="2:7" x14ac:dyDescent="0.3">
      <c r="B340" s="61">
        <f t="shared" si="33"/>
        <v>327</v>
      </c>
      <c r="C340" s="62">
        <f t="shared" si="34"/>
        <v>0</v>
      </c>
      <c r="D340" s="62">
        <f t="shared" si="30"/>
        <v>0</v>
      </c>
      <c r="E340" s="63">
        <f t="shared" si="35"/>
        <v>0</v>
      </c>
      <c r="F340" s="62">
        <f t="shared" si="31"/>
        <v>0</v>
      </c>
      <c r="G340" s="62">
        <f t="shared" si="32"/>
        <v>0</v>
      </c>
    </row>
    <row r="341" spans="2:7" x14ac:dyDescent="0.3">
      <c r="B341" s="61">
        <f t="shared" si="33"/>
        <v>328</v>
      </c>
      <c r="C341" s="62">
        <f t="shared" si="34"/>
        <v>0</v>
      </c>
      <c r="D341" s="62">
        <f t="shared" si="30"/>
        <v>0</v>
      </c>
      <c r="E341" s="63">
        <f t="shared" si="35"/>
        <v>0</v>
      </c>
      <c r="F341" s="62">
        <f t="shared" si="31"/>
        <v>0</v>
      </c>
      <c r="G341" s="62">
        <f t="shared" si="32"/>
        <v>0</v>
      </c>
    </row>
    <row r="342" spans="2:7" x14ac:dyDescent="0.3">
      <c r="B342" s="61">
        <f t="shared" si="33"/>
        <v>329</v>
      </c>
      <c r="C342" s="62">
        <f t="shared" si="34"/>
        <v>0</v>
      </c>
      <c r="D342" s="62">
        <f t="shared" si="30"/>
        <v>0</v>
      </c>
      <c r="E342" s="63">
        <f t="shared" si="35"/>
        <v>0</v>
      </c>
      <c r="F342" s="62">
        <f t="shared" si="31"/>
        <v>0</v>
      </c>
      <c r="G342" s="62">
        <f t="shared" si="32"/>
        <v>0</v>
      </c>
    </row>
    <row r="343" spans="2:7" x14ac:dyDescent="0.3">
      <c r="B343" s="61">
        <f t="shared" si="33"/>
        <v>330</v>
      </c>
      <c r="C343" s="62">
        <f t="shared" si="34"/>
        <v>0</v>
      </c>
      <c r="D343" s="62">
        <f t="shared" si="30"/>
        <v>0</v>
      </c>
      <c r="E343" s="63">
        <f t="shared" si="35"/>
        <v>0</v>
      </c>
      <c r="F343" s="62">
        <f t="shared" si="31"/>
        <v>0</v>
      </c>
      <c r="G343" s="62">
        <f t="shared" si="32"/>
        <v>0</v>
      </c>
    </row>
    <row r="344" spans="2:7" x14ac:dyDescent="0.3">
      <c r="B344" s="61">
        <f t="shared" si="33"/>
        <v>331</v>
      </c>
      <c r="C344" s="62">
        <f t="shared" si="34"/>
        <v>0</v>
      </c>
      <c r="D344" s="62">
        <f t="shared" si="30"/>
        <v>0</v>
      </c>
      <c r="E344" s="63">
        <f t="shared" si="35"/>
        <v>0</v>
      </c>
      <c r="F344" s="62">
        <f t="shared" si="31"/>
        <v>0</v>
      </c>
      <c r="G344" s="62">
        <f t="shared" si="32"/>
        <v>0</v>
      </c>
    </row>
    <row r="345" spans="2:7" x14ac:dyDescent="0.3">
      <c r="B345" s="61">
        <f t="shared" si="33"/>
        <v>332</v>
      </c>
      <c r="C345" s="62">
        <f t="shared" si="34"/>
        <v>0</v>
      </c>
      <c r="D345" s="62">
        <f t="shared" si="30"/>
        <v>0</v>
      </c>
      <c r="E345" s="63">
        <f t="shared" si="35"/>
        <v>0</v>
      </c>
      <c r="F345" s="62">
        <f t="shared" si="31"/>
        <v>0</v>
      </c>
      <c r="G345" s="62">
        <f t="shared" si="32"/>
        <v>0</v>
      </c>
    </row>
    <row r="346" spans="2:7" x14ac:dyDescent="0.3">
      <c r="B346" s="61">
        <f t="shared" si="33"/>
        <v>333</v>
      </c>
      <c r="C346" s="62">
        <f t="shared" si="34"/>
        <v>0</v>
      </c>
      <c r="D346" s="62">
        <f t="shared" si="30"/>
        <v>0</v>
      </c>
      <c r="E346" s="63">
        <f t="shared" si="35"/>
        <v>0</v>
      </c>
      <c r="F346" s="62">
        <f t="shared" si="31"/>
        <v>0</v>
      </c>
      <c r="G346" s="62">
        <f t="shared" si="32"/>
        <v>0</v>
      </c>
    </row>
    <row r="347" spans="2:7" x14ac:dyDescent="0.3">
      <c r="B347" s="61">
        <f t="shared" si="33"/>
        <v>334</v>
      </c>
      <c r="C347" s="62">
        <f t="shared" si="34"/>
        <v>0</v>
      </c>
      <c r="D347" s="62">
        <f t="shared" si="30"/>
        <v>0</v>
      </c>
      <c r="E347" s="63">
        <f t="shared" si="35"/>
        <v>0</v>
      </c>
      <c r="F347" s="62">
        <f t="shared" si="31"/>
        <v>0</v>
      </c>
      <c r="G347" s="62">
        <f t="shared" si="32"/>
        <v>0</v>
      </c>
    </row>
    <row r="348" spans="2:7" x14ac:dyDescent="0.3">
      <c r="B348" s="61">
        <f t="shared" si="33"/>
        <v>335</v>
      </c>
      <c r="C348" s="62">
        <f t="shared" si="34"/>
        <v>0</v>
      </c>
      <c r="D348" s="62">
        <f t="shared" si="30"/>
        <v>0</v>
      </c>
      <c r="E348" s="63">
        <f t="shared" si="35"/>
        <v>0</v>
      </c>
      <c r="F348" s="62">
        <f t="shared" si="31"/>
        <v>0</v>
      </c>
      <c r="G348" s="62">
        <f t="shared" si="32"/>
        <v>0</v>
      </c>
    </row>
    <row r="349" spans="2:7" x14ac:dyDescent="0.3">
      <c r="B349" s="61">
        <f t="shared" si="33"/>
        <v>336</v>
      </c>
      <c r="C349" s="62">
        <f t="shared" si="34"/>
        <v>0</v>
      </c>
      <c r="D349" s="62">
        <f t="shared" si="30"/>
        <v>0</v>
      </c>
      <c r="E349" s="63">
        <f t="shared" si="35"/>
        <v>0</v>
      </c>
      <c r="F349" s="62">
        <f t="shared" si="31"/>
        <v>0</v>
      </c>
      <c r="G349" s="62">
        <f t="shared" si="32"/>
        <v>0</v>
      </c>
    </row>
    <row r="350" spans="2:7" x14ac:dyDescent="0.3">
      <c r="B350" s="61">
        <f t="shared" si="33"/>
        <v>337</v>
      </c>
      <c r="C350" s="62">
        <f t="shared" si="34"/>
        <v>0</v>
      </c>
      <c r="D350" s="62">
        <f t="shared" si="30"/>
        <v>0</v>
      </c>
      <c r="E350" s="63">
        <f t="shared" si="35"/>
        <v>0</v>
      </c>
      <c r="F350" s="62">
        <f t="shared" si="31"/>
        <v>0</v>
      </c>
      <c r="G350" s="62">
        <f t="shared" si="32"/>
        <v>0</v>
      </c>
    </row>
    <row r="351" spans="2:7" x14ac:dyDescent="0.3">
      <c r="B351" s="61">
        <f t="shared" si="33"/>
        <v>338</v>
      </c>
      <c r="C351" s="62">
        <f t="shared" si="34"/>
        <v>0</v>
      </c>
      <c r="D351" s="62">
        <f t="shared" si="30"/>
        <v>0</v>
      </c>
      <c r="E351" s="63">
        <f t="shared" si="35"/>
        <v>0</v>
      </c>
      <c r="F351" s="62">
        <f t="shared" si="31"/>
        <v>0</v>
      </c>
      <c r="G351" s="62">
        <f t="shared" si="32"/>
        <v>0</v>
      </c>
    </row>
    <row r="352" spans="2:7" x14ac:dyDescent="0.3">
      <c r="B352" s="61">
        <f t="shared" si="33"/>
        <v>339</v>
      </c>
      <c r="C352" s="62">
        <f t="shared" si="34"/>
        <v>0</v>
      </c>
      <c r="D352" s="62">
        <f t="shared" si="30"/>
        <v>0</v>
      </c>
      <c r="E352" s="63">
        <f t="shared" si="35"/>
        <v>0</v>
      </c>
      <c r="F352" s="62">
        <f t="shared" si="31"/>
        <v>0</v>
      </c>
      <c r="G352" s="62">
        <f t="shared" si="32"/>
        <v>0</v>
      </c>
    </row>
    <row r="353" spans="2:7" x14ac:dyDescent="0.3">
      <c r="B353" s="61">
        <f t="shared" si="33"/>
        <v>340</v>
      </c>
      <c r="C353" s="62">
        <f t="shared" si="34"/>
        <v>0</v>
      </c>
      <c r="D353" s="62">
        <f t="shared" si="30"/>
        <v>0</v>
      </c>
      <c r="E353" s="63">
        <f t="shared" si="35"/>
        <v>0</v>
      </c>
      <c r="F353" s="62">
        <f t="shared" si="31"/>
        <v>0</v>
      </c>
      <c r="G353" s="62">
        <f t="shared" si="32"/>
        <v>0</v>
      </c>
    </row>
    <row r="354" spans="2:7" x14ac:dyDescent="0.3">
      <c r="B354" s="61">
        <f t="shared" si="33"/>
        <v>341</v>
      </c>
      <c r="C354" s="62">
        <f t="shared" si="34"/>
        <v>0</v>
      </c>
      <c r="D354" s="62">
        <f t="shared" si="30"/>
        <v>0</v>
      </c>
      <c r="E354" s="63">
        <f t="shared" si="35"/>
        <v>0</v>
      </c>
      <c r="F354" s="62">
        <f t="shared" si="31"/>
        <v>0</v>
      </c>
      <c r="G354" s="62">
        <f t="shared" si="32"/>
        <v>0</v>
      </c>
    </row>
    <row r="355" spans="2:7" x14ac:dyDescent="0.3">
      <c r="B355" s="61">
        <f t="shared" si="33"/>
        <v>342</v>
      </c>
      <c r="C355" s="62">
        <f t="shared" si="34"/>
        <v>0</v>
      </c>
      <c r="D355" s="62">
        <f t="shared" si="30"/>
        <v>0</v>
      </c>
      <c r="E355" s="63">
        <f t="shared" si="35"/>
        <v>0</v>
      </c>
      <c r="F355" s="62">
        <f t="shared" si="31"/>
        <v>0</v>
      </c>
      <c r="G355" s="62">
        <f t="shared" si="32"/>
        <v>0</v>
      </c>
    </row>
    <row r="356" spans="2:7" x14ac:dyDescent="0.3">
      <c r="B356" s="61">
        <f t="shared" si="33"/>
        <v>343</v>
      </c>
      <c r="C356" s="62">
        <f t="shared" si="34"/>
        <v>0</v>
      </c>
      <c r="D356" s="62">
        <f t="shared" si="30"/>
        <v>0</v>
      </c>
      <c r="E356" s="63">
        <f t="shared" si="35"/>
        <v>0</v>
      </c>
      <c r="F356" s="62">
        <f t="shared" si="31"/>
        <v>0</v>
      </c>
      <c r="G356" s="62">
        <f t="shared" si="32"/>
        <v>0</v>
      </c>
    </row>
    <row r="357" spans="2:7" x14ac:dyDescent="0.3">
      <c r="B357" s="61">
        <f t="shared" si="33"/>
        <v>344</v>
      </c>
      <c r="C357" s="62">
        <f t="shared" si="34"/>
        <v>0</v>
      </c>
      <c r="D357" s="62">
        <f t="shared" si="30"/>
        <v>0</v>
      </c>
      <c r="E357" s="63">
        <f t="shared" si="35"/>
        <v>0</v>
      </c>
      <c r="F357" s="62">
        <f t="shared" si="31"/>
        <v>0</v>
      </c>
      <c r="G357" s="62">
        <f t="shared" si="32"/>
        <v>0</v>
      </c>
    </row>
    <row r="358" spans="2:7" x14ac:dyDescent="0.3">
      <c r="B358" s="61">
        <f t="shared" si="33"/>
        <v>345</v>
      </c>
      <c r="C358" s="62">
        <f t="shared" si="34"/>
        <v>0</v>
      </c>
      <c r="D358" s="62">
        <f t="shared" si="30"/>
        <v>0</v>
      </c>
      <c r="E358" s="63">
        <f t="shared" si="35"/>
        <v>0</v>
      </c>
      <c r="F358" s="62">
        <f t="shared" si="31"/>
        <v>0</v>
      </c>
      <c r="G358" s="62">
        <f t="shared" si="32"/>
        <v>0</v>
      </c>
    </row>
    <row r="359" spans="2:7" x14ac:dyDescent="0.3">
      <c r="B359" s="61">
        <f t="shared" si="33"/>
        <v>346</v>
      </c>
      <c r="C359" s="62">
        <f t="shared" si="34"/>
        <v>0</v>
      </c>
      <c r="D359" s="62">
        <f t="shared" si="30"/>
        <v>0</v>
      </c>
      <c r="E359" s="63">
        <f t="shared" si="35"/>
        <v>0</v>
      </c>
      <c r="F359" s="62">
        <f t="shared" si="31"/>
        <v>0</v>
      </c>
      <c r="G359" s="62">
        <f t="shared" si="32"/>
        <v>0</v>
      </c>
    </row>
    <row r="360" spans="2:7" x14ac:dyDescent="0.3">
      <c r="B360" s="61">
        <f t="shared" si="33"/>
        <v>347</v>
      </c>
      <c r="C360" s="62">
        <f t="shared" si="34"/>
        <v>0</v>
      </c>
      <c r="D360" s="62">
        <f t="shared" si="30"/>
        <v>0</v>
      </c>
      <c r="E360" s="63">
        <f t="shared" si="35"/>
        <v>0</v>
      </c>
      <c r="F360" s="62">
        <f t="shared" si="31"/>
        <v>0</v>
      </c>
      <c r="G360" s="62">
        <f t="shared" si="32"/>
        <v>0</v>
      </c>
    </row>
    <row r="361" spans="2:7" x14ac:dyDescent="0.3">
      <c r="B361" s="61">
        <f t="shared" si="33"/>
        <v>348</v>
      </c>
      <c r="C361" s="62">
        <f t="shared" si="34"/>
        <v>0</v>
      </c>
      <c r="D361" s="62">
        <f t="shared" si="30"/>
        <v>0</v>
      </c>
      <c r="E361" s="63">
        <f t="shared" si="35"/>
        <v>0</v>
      </c>
      <c r="F361" s="62">
        <f t="shared" si="31"/>
        <v>0</v>
      </c>
      <c r="G361" s="62">
        <f t="shared" si="32"/>
        <v>0</v>
      </c>
    </row>
    <row r="362" spans="2:7" x14ac:dyDescent="0.3">
      <c r="B362" s="61">
        <f t="shared" si="33"/>
        <v>349</v>
      </c>
      <c r="C362" s="62">
        <f t="shared" si="34"/>
        <v>0</v>
      </c>
      <c r="D362" s="62">
        <f t="shared" si="30"/>
        <v>0</v>
      </c>
      <c r="E362" s="63">
        <f t="shared" si="35"/>
        <v>0</v>
      </c>
      <c r="F362" s="62">
        <f t="shared" si="31"/>
        <v>0</v>
      </c>
      <c r="G362" s="62">
        <f t="shared" si="32"/>
        <v>0</v>
      </c>
    </row>
    <row r="363" spans="2:7" x14ac:dyDescent="0.3">
      <c r="B363" s="61">
        <f t="shared" si="33"/>
        <v>350</v>
      </c>
      <c r="C363" s="62">
        <f t="shared" si="34"/>
        <v>0</v>
      </c>
      <c r="D363" s="62">
        <f t="shared" si="30"/>
        <v>0</v>
      </c>
      <c r="E363" s="63">
        <f t="shared" si="35"/>
        <v>0</v>
      </c>
      <c r="F363" s="62">
        <f t="shared" si="31"/>
        <v>0</v>
      </c>
      <c r="G363" s="62">
        <f t="shared" si="32"/>
        <v>0</v>
      </c>
    </row>
    <row r="364" spans="2:7" x14ac:dyDescent="0.3">
      <c r="B364" s="61">
        <f t="shared" si="33"/>
        <v>351</v>
      </c>
      <c r="C364" s="62">
        <f t="shared" si="34"/>
        <v>0</v>
      </c>
      <c r="D364" s="62">
        <f t="shared" si="30"/>
        <v>0</v>
      </c>
      <c r="E364" s="63">
        <f t="shared" si="35"/>
        <v>0</v>
      </c>
      <c r="F364" s="62">
        <f t="shared" si="31"/>
        <v>0</v>
      </c>
      <c r="G364" s="62">
        <f t="shared" si="32"/>
        <v>0</v>
      </c>
    </row>
    <row r="365" spans="2:7" x14ac:dyDescent="0.3">
      <c r="B365" s="61">
        <f t="shared" si="33"/>
        <v>352</v>
      </c>
      <c r="C365" s="62">
        <f t="shared" si="34"/>
        <v>0</v>
      </c>
      <c r="D365" s="62">
        <f t="shared" si="30"/>
        <v>0</v>
      </c>
      <c r="E365" s="63">
        <f t="shared" si="35"/>
        <v>0</v>
      </c>
      <c r="F365" s="62">
        <f t="shared" si="31"/>
        <v>0</v>
      </c>
      <c r="G365" s="62">
        <f t="shared" si="32"/>
        <v>0</v>
      </c>
    </row>
    <row r="366" spans="2:7" x14ac:dyDescent="0.3">
      <c r="B366" s="61">
        <f t="shared" si="33"/>
        <v>353</v>
      </c>
      <c r="C366" s="62">
        <f t="shared" si="34"/>
        <v>0</v>
      </c>
      <c r="D366" s="62">
        <f t="shared" si="30"/>
        <v>0</v>
      </c>
      <c r="E366" s="63">
        <f t="shared" si="35"/>
        <v>0</v>
      </c>
      <c r="F366" s="62">
        <f t="shared" si="31"/>
        <v>0</v>
      </c>
      <c r="G366" s="62">
        <f t="shared" si="32"/>
        <v>0</v>
      </c>
    </row>
    <row r="367" spans="2:7" x14ac:dyDescent="0.3">
      <c r="B367" s="61">
        <f t="shared" si="33"/>
        <v>354</v>
      </c>
      <c r="C367" s="62">
        <f t="shared" si="34"/>
        <v>0</v>
      </c>
      <c r="D367" s="62">
        <f t="shared" si="30"/>
        <v>0</v>
      </c>
      <c r="E367" s="63">
        <f t="shared" si="35"/>
        <v>0</v>
      </c>
      <c r="F367" s="62">
        <f t="shared" si="31"/>
        <v>0</v>
      </c>
      <c r="G367" s="62">
        <f t="shared" si="32"/>
        <v>0</v>
      </c>
    </row>
    <row r="368" spans="2:7" x14ac:dyDescent="0.3">
      <c r="B368" s="61">
        <f t="shared" si="33"/>
        <v>355</v>
      </c>
      <c r="C368" s="62">
        <f t="shared" si="34"/>
        <v>0</v>
      </c>
      <c r="D368" s="62">
        <f t="shared" si="30"/>
        <v>0</v>
      </c>
      <c r="E368" s="63">
        <f t="shared" si="35"/>
        <v>0</v>
      </c>
      <c r="F368" s="62">
        <f t="shared" si="31"/>
        <v>0</v>
      </c>
      <c r="G368" s="62">
        <f t="shared" si="32"/>
        <v>0</v>
      </c>
    </row>
    <row r="369" spans="2:7" x14ac:dyDescent="0.3">
      <c r="B369" s="61">
        <f t="shared" si="33"/>
        <v>356</v>
      </c>
      <c r="C369" s="62">
        <f t="shared" si="34"/>
        <v>0</v>
      </c>
      <c r="D369" s="62">
        <f t="shared" si="30"/>
        <v>0</v>
      </c>
      <c r="E369" s="63">
        <f t="shared" si="35"/>
        <v>0</v>
      </c>
      <c r="F369" s="62">
        <f t="shared" si="31"/>
        <v>0</v>
      </c>
      <c r="G369" s="62">
        <f t="shared" si="32"/>
        <v>0</v>
      </c>
    </row>
    <row r="370" spans="2:7" x14ac:dyDescent="0.3">
      <c r="B370" s="61">
        <f t="shared" si="33"/>
        <v>357</v>
      </c>
      <c r="C370" s="62">
        <f t="shared" si="34"/>
        <v>0</v>
      </c>
      <c r="D370" s="62">
        <f t="shared" si="30"/>
        <v>0</v>
      </c>
      <c r="E370" s="63">
        <f t="shared" si="35"/>
        <v>0</v>
      </c>
      <c r="F370" s="62">
        <f t="shared" si="31"/>
        <v>0</v>
      </c>
      <c r="G370" s="62">
        <f t="shared" si="32"/>
        <v>0</v>
      </c>
    </row>
    <row r="371" spans="2:7" x14ac:dyDescent="0.3">
      <c r="B371" s="61">
        <f t="shared" si="33"/>
        <v>358</v>
      </c>
      <c r="C371" s="62">
        <f t="shared" si="34"/>
        <v>0</v>
      </c>
      <c r="D371" s="62">
        <f t="shared" si="30"/>
        <v>0</v>
      </c>
      <c r="E371" s="63">
        <f t="shared" si="35"/>
        <v>0</v>
      </c>
      <c r="F371" s="62">
        <f t="shared" si="31"/>
        <v>0</v>
      </c>
      <c r="G371" s="62">
        <f t="shared" si="32"/>
        <v>0</v>
      </c>
    </row>
    <row r="372" spans="2:7" x14ac:dyDescent="0.3">
      <c r="B372" s="61">
        <f t="shared" si="33"/>
        <v>359</v>
      </c>
      <c r="C372" s="62">
        <f t="shared" si="34"/>
        <v>0</v>
      </c>
      <c r="D372" s="62">
        <f t="shared" si="30"/>
        <v>0</v>
      </c>
      <c r="E372" s="63">
        <f t="shared" si="35"/>
        <v>0</v>
      </c>
      <c r="F372" s="62">
        <f t="shared" si="31"/>
        <v>0</v>
      </c>
      <c r="G372" s="62">
        <f t="shared" si="32"/>
        <v>0</v>
      </c>
    </row>
    <row r="373" spans="2:7" x14ac:dyDescent="0.3">
      <c r="B373" s="61">
        <f t="shared" si="33"/>
        <v>360</v>
      </c>
      <c r="C373" s="62">
        <f t="shared" si="34"/>
        <v>0</v>
      </c>
      <c r="D373" s="62">
        <f t="shared" si="30"/>
        <v>0</v>
      </c>
      <c r="E373" s="63">
        <f t="shared" si="35"/>
        <v>0</v>
      </c>
      <c r="F373" s="62">
        <f t="shared" si="31"/>
        <v>0</v>
      </c>
      <c r="G373" s="62">
        <f t="shared" si="32"/>
        <v>0</v>
      </c>
    </row>
  </sheetData>
  <mergeCells count="6"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EA30-7EDC-4F0C-9062-829B6BB8D79D}">
  <dimension ref="B1:N376"/>
  <sheetViews>
    <sheetView showGridLines="0" rightToLeft="1" zoomScale="80" zoomScaleNormal="80" workbookViewId="0">
      <selection activeCell="D6" sqref="D6:E9"/>
    </sheetView>
  </sheetViews>
  <sheetFormatPr defaultColWidth="9.1640625" defaultRowHeight="14" x14ac:dyDescent="0.3"/>
  <cols>
    <col min="1" max="1" width="2.58203125" style="73" customWidth="1"/>
    <col min="2" max="2" width="12.6640625" style="73" customWidth="1"/>
    <col min="3" max="3" width="15.1640625" style="71" bestFit="1" customWidth="1"/>
    <col min="4" max="4" width="16.75" style="71" bestFit="1" customWidth="1"/>
    <col min="5" max="5" width="16.75" style="72" bestFit="1" customWidth="1"/>
    <col min="6" max="6" width="16.83203125" style="71" customWidth="1"/>
    <col min="7" max="7" width="15.1640625" style="71" bestFit="1" customWidth="1"/>
    <col min="8" max="8" width="5.5" style="73" customWidth="1"/>
    <col min="9" max="9" width="5.1640625" style="73" bestFit="1" customWidth="1"/>
    <col min="10" max="10" width="15.25" style="73" bestFit="1" customWidth="1"/>
    <col min="11" max="11" width="13" style="73" bestFit="1" customWidth="1"/>
    <col min="12" max="12" width="12.08203125" style="73" bestFit="1" customWidth="1"/>
    <col min="13" max="13" width="12" style="73" bestFit="1" customWidth="1"/>
    <col min="14" max="14" width="15.25" style="73" bestFit="1" customWidth="1"/>
    <col min="15" max="16384" width="9.1640625" style="73"/>
  </cols>
  <sheetData>
    <row r="1" spans="2:14" x14ac:dyDescent="0.3">
      <c r="B1" s="70"/>
      <c r="J1" s="74"/>
    </row>
    <row r="2" spans="2:14" x14ac:dyDescent="0.3">
      <c r="B2" s="75" t="s">
        <v>49</v>
      </c>
      <c r="J2" s="74"/>
    </row>
    <row r="3" spans="2:14" x14ac:dyDescent="0.3">
      <c r="B3" s="75"/>
      <c r="J3" s="74"/>
    </row>
    <row r="4" spans="2:14" x14ac:dyDescent="0.3">
      <c r="B4" s="76"/>
      <c r="C4" s="77"/>
      <c r="D4" s="78" t="s">
        <v>50</v>
      </c>
      <c r="E4" s="78" t="s">
        <v>51</v>
      </c>
      <c r="F4" s="78" t="s">
        <v>52</v>
      </c>
    </row>
    <row r="5" spans="2:14" x14ac:dyDescent="0.3">
      <c r="B5" s="79" t="s">
        <v>53</v>
      </c>
      <c r="C5" s="80"/>
      <c r="D5" s="81">
        <f>D6+D7</f>
        <v>1000000</v>
      </c>
      <c r="E5" s="81">
        <f>E6+E7</f>
        <v>1000000</v>
      </c>
      <c r="F5" s="81">
        <f>E5-D5</f>
        <v>0</v>
      </c>
    </row>
    <row r="6" spans="2:14" x14ac:dyDescent="0.3">
      <c r="B6" s="79" t="s">
        <v>39</v>
      </c>
      <c r="C6" s="80"/>
      <c r="D6" s="82">
        <v>1000000</v>
      </c>
      <c r="E6" s="82">
        <v>1000000</v>
      </c>
      <c r="F6" s="81">
        <f t="shared" ref="F6:F12" si="0">E6-D6</f>
        <v>0</v>
      </c>
      <c r="H6" s="83"/>
    </row>
    <row r="7" spans="2:14" x14ac:dyDescent="0.3">
      <c r="B7" s="79" t="s">
        <v>54</v>
      </c>
      <c r="C7" s="80"/>
      <c r="D7" s="82">
        <f>IF(C7=0,0,IF(D8&gt;12,D6*12%*(100%+C7),D6*D8%*(100%+C7)))</f>
        <v>0</v>
      </c>
      <c r="E7" s="82">
        <f>IF(C7=0,0,IF(E8&gt;12,E6*12%*(100%+C7),E6*E8%*(100%+C7)))</f>
        <v>0</v>
      </c>
      <c r="F7" s="81">
        <f t="shared" si="0"/>
        <v>0</v>
      </c>
      <c r="H7" s="84"/>
    </row>
    <row r="8" spans="2:14" x14ac:dyDescent="0.3">
      <c r="B8" s="85" t="s">
        <v>40</v>
      </c>
      <c r="C8" s="85"/>
      <c r="D8" s="86">
        <v>5</v>
      </c>
      <c r="E8" s="86">
        <v>10</v>
      </c>
      <c r="F8" s="87">
        <f t="shared" si="0"/>
        <v>5</v>
      </c>
      <c r="H8" s="74"/>
      <c r="J8" s="74"/>
      <c r="M8" s="83"/>
    </row>
    <row r="9" spans="2:14" x14ac:dyDescent="0.3">
      <c r="B9" s="85" t="s">
        <v>31</v>
      </c>
      <c r="C9" s="85"/>
      <c r="D9" s="88">
        <v>0.06</v>
      </c>
      <c r="E9" s="88">
        <v>6.8000000000000005E-2</v>
      </c>
      <c r="F9" s="89">
        <f t="shared" si="0"/>
        <v>8.0000000000000071E-3</v>
      </c>
      <c r="H9" s="74"/>
      <c r="M9" s="83"/>
    </row>
    <row r="10" spans="2:14" x14ac:dyDescent="0.3">
      <c r="B10" s="85" t="s">
        <v>41</v>
      </c>
      <c r="C10" s="85"/>
      <c r="D10" s="90">
        <f>-PMT(D9/12,D8*12,D5)</f>
        <v>19332.801529427914</v>
      </c>
      <c r="E10" s="90">
        <f>-PMT(E9/12,E8*12,E5)</f>
        <v>11508.033018211252</v>
      </c>
      <c r="F10" s="90">
        <f t="shared" si="0"/>
        <v>-7824.7685112166619</v>
      </c>
      <c r="H10" s="74"/>
      <c r="I10" s="84"/>
      <c r="J10" s="83"/>
    </row>
    <row r="11" spans="2:14" x14ac:dyDescent="0.3">
      <c r="B11" s="85" t="s">
        <v>42</v>
      </c>
      <c r="C11" s="85"/>
      <c r="D11" s="90">
        <f>SUM(F16:F376)</f>
        <v>1159968.0917656745</v>
      </c>
      <c r="E11" s="90">
        <f>SUM(M16:M376)</f>
        <v>1380963.9621853535</v>
      </c>
      <c r="F11" s="90">
        <f t="shared" si="0"/>
        <v>220995.87041967898</v>
      </c>
      <c r="I11" s="83"/>
    </row>
    <row r="12" spans="2:14" x14ac:dyDescent="0.3">
      <c r="B12" s="91" t="s">
        <v>55</v>
      </c>
      <c r="C12" s="91"/>
      <c r="D12" s="90">
        <f>D11-D5+D7</f>
        <v>159968.09176567453</v>
      </c>
      <c r="E12" s="90">
        <f>E11-E5+E7</f>
        <v>380963.96218535351</v>
      </c>
      <c r="F12" s="90">
        <f t="shared" si="0"/>
        <v>220995.87041967898</v>
      </c>
    </row>
    <row r="13" spans="2:14" x14ac:dyDescent="0.3">
      <c r="B13" s="70"/>
    </row>
    <row r="14" spans="2:14" x14ac:dyDescent="0.3">
      <c r="B14" s="92"/>
    </row>
    <row r="15" spans="2:14" x14ac:dyDescent="0.3">
      <c r="B15" s="93" t="str">
        <f>D4</f>
        <v>הלוואה 1</v>
      </c>
      <c r="C15" s="93"/>
      <c r="I15" s="93" t="str">
        <f>E4</f>
        <v>הלוואה 2</v>
      </c>
      <c r="J15" s="93"/>
      <c r="K15" s="71"/>
      <c r="L15" s="72"/>
      <c r="M15" s="71"/>
      <c r="N15" s="71"/>
    </row>
    <row r="16" spans="2:14" ht="13.5" customHeight="1" thickBot="1" x14ac:dyDescent="0.35">
      <c r="B16" s="94" t="s">
        <v>44</v>
      </c>
      <c r="C16" s="95" t="s">
        <v>45</v>
      </c>
      <c r="D16" s="95" t="s">
        <v>46</v>
      </c>
      <c r="E16" s="96" t="s">
        <v>47</v>
      </c>
      <c r="F16" s="97" t="s">
        <v>20</v>
      </c>
      <c r="G16" s="97" t="s">
        <v>48</v>
      </c>
      <c r="I16" s="94" t="s">
        <v>44</v>
      </c>
      <c r="J16" s="95" t="s">
        <v>45</v>
      </c>
      <c r="K16" s="95" t="s">
        <v>46</v>
      </c>
      <c r="L16" s="96" t="s">
        <v>47</v>
      </c>
      <c r="M16" s="97" t="s">
        <v>20</v>
      </c>
      <c r="N16" s="97" t="s">
        <v>48</v>
      </c>
    </row>
    <row r="17" spans="2:14" ht="14.5" thickTop="1" x14ac:dyDescent="0.3">
      <c r="B17" s="98">
        <v>1</v>
      </c>
      <c r="C17" s="99">
        <f>D5</f>
        <v>1000000</v>
      </c>
      <c r="D17" s="99">
        <f>C17*$D$9/12</f>
        <v>5000</v>
      </c>
      <c r="E17" s="100">
        <f>IF((C17)&lt;=0,0,(F17-D17))</f>
        <v>14332.801529427914</v>
      </c>
      <c r="F17" s="99">
        <f>IF(C17&lt;=0,0,-PMT($D$9/12,$D$8*12-B17+1,C17))</f>
        <v>19332.801529427914</v>
      </c>
      <c r="G17" s="99">
        <f>IF((C17)&lt;=0,0,(C17-E17))</f>
        <v>985667.19847057213</v>
      </c>
      <c r="H17" s="101"/>
      <c r="I17" s="98">
        <v>1</v>
      </c>
      <c r="J17" s="99">
        <f>E5</f>
        <v>1000000</v>
      </c>
      <c r="K17" s="99">
        <f>J17*$E$9/12</f>
        <v>5666.666666666667</v>
      </c>
      <c r="L17" s="100">
        <f>IF((J17)&lt;=0,0,(M17-K17))</f>
        <v>5841.3663515445851</v>
      </c>
      <c r="M17" s="99">
        <f>IF(J17&lt;=0,0,-PMT($E$9/12,$E$8*12-I17+1,J17))</f>
        <v>11508.033018211252</v>
      </c>
      <c r="N17" s="99">
        <f>IF((J17)&lt;=0,0,(J17-L17))</f>
        <v>994158.63364845538</v>
      </c>
    </row>
    <row r="18" spans="2:14" x14ac:dyDescent="0.3">
      <c r="B18" s="98">
        <f>B17+1</f>
        <v>2</v>
      </c>
      <c r="C18" s="99">
        <f>IF($D$8*12&gt;=B18,G17,0)</f>
        <v>985667.19847057213</v>
      </c>
      <c r="D18" s="99">
        <f t="shared" ref="D18:D81" si="1">C18*$D$9/12</f>
        <v>4928.3359923528606</v>
      </c>
      <c r="E18" s="100">
        <f>IF((C18)&lt;=0,0,(F18-D18))</f>
        <v>14404.465537075053</v>
      </c>
      <c r="F18" s="99">
        <f t="shared" ref="F18:F81" si="2">IF(C18&lt;=0,0,-PMT($D$9/12,$D$8*12-B18+1,C18))</f>
        <v>19332.801529427914</v>
      </c>
      <c r="G18" s="99">
        <f t="shared" ref="G18:G81" si="3">IF((C18)&lt;=0,0,(C18-E18))</f>
        <v>971262.73293349706</v>
      </c>
      <c r="H18" s="101"/>
      <c r="I18" s="98">
        <f>I17+1</f>
        <v>2</v>
      </c>
      <c r="J18" s="99">
        <f>IF($E$8*12&gt;=I18,N17,0)</f>
        <v>994158.63364845538</v>
      </c>
      <c r="K18" s="99">
        <f t="shared" ref="K18:K81" si="4">J18*$E$9/12</f>
        <v>5633.5655906745815</v>
      </c>
      <c r="L18" s="100">
        <f>IF((J18)&lt;=0,0,(M18-K18))</f>
        <v>5874.4674275366706</v>
      </c>
      <c r="M18" s="99">
        <f t="shared" ref="M18:M81" si="5">IF(J18&lt;=0,0,-PMT($E$9/12,$E$8*12-I18+1,J18))</f>
        <v>11508.033018211252</v>
      </c>
      <c r="N18" s="99">
        <f t="shared" ref="N18:N81" si="6">IF((J18)&lt;=0,0,(J18-L18))</f>
        <v>988284.16622091876</v>
      </c>
    </row>
    <row r="19" spans="2:14" x14ac:dyDescent="0.3">
      <c r="B19" s="98">
        <f t="shared" ref="B19:B82" si="7">B18+1</f>
        <v>3</v>
      </c>
      <c r="C19" s="99">
        <f t="shared" ref="C19:C82" si="8">IF($D$8*12&gt;=B19,G18,0)</f>
        <v>971262.73293349706</v>
      </c>
      <c r="D19" s="99">
        <f t="shared" si="1"/>
        <v>4856.3136646674857</v>
      </c>
      <c r="E19" s="100">
        <f t="shared" ref="E19:E82" si="9">IF((C19)&lt;=0,0,(F19-D19))</f>
        <v>14476.487864760431</v>
      </c>
      <c r="F19" s="99">
        <f t="shared" si="2"/>
        <v>19332.801529427918</v>
      </c>
      <c r="G19" s="99">
        <f t="shared" si="3"/>
        <v>956786.24506873661</v>
      </c>
      <c r="H19" s="101"/>
      <c r="I19" s="98">
        <f t="shared" ref="I19:I82" si="10">I18+1</f>
        <v>3</v>
      </c>
      <c r="J19" s="99">
        <f t="shared" ref="J19:J82" si="11">IF($E$8*12&gt;=I19,N18,0)</f>
        <v>988284.16622091876</v>
      </c>
      <c r="K19" s="99">
        <f t="shared" si="4"/>
        <v>5600.2769419185397</v>
      </c>
      <c r="L19" s="100">
        <f t="shared" ref="L19:L82" si="12">IF((J19)&lt;=0,0,(M19-K19))</f>
        <v>5907.7560762927124</v>
      </c>
      <c r="M19" s="99">
        <f t="shared" si="5"/>
        <v>11508.033018211252</v>
      </c>
      <c r="N19" s="99">
        <f t="shared" si="6"/>
        <v>982376.41014462605</v>
      </c>
    </row>
    <row r="20" spans="2:14" x14ac:dyDescent="0.3">
      <c r="B20" s="98">
        <f t="shared" si="7"/>
        <v>4</v>
      </c>
      <c r="C20" s="99">
        <f t="shared" si="8"/>
        <v>956786.24506873661</v>
      </c>
      <c r="D20" s="99">
        <f t="shared" si="1"/>
        <v>4783.9312253436829</v>
      </c>
      <c r="E20" s="100">
        <f t="shared" si="9"/>
        <v>14548.870304084234</v>
      </c>
      <c r="F20" s="99">
        <f t="shared" si="2"/>
        <v>19332.801529427918</v>
      </c>
      <c r="G20" s="99">
        <f t="shared" si="3"/>
        <v>942237.37476465234</v>
      </c>
      <c r="H20" s="101"/>
      <c r="I20" s="98">
        <f t="shared" si="10"/>
        <v>4</v>
      </c>
      <c r="J20" s="99">
        <f t="shared" si="11"/>
        <v>982376.41014462605</v>
      </c>
      <c r="K20" s="99">
        <f t="shared" si="4"/>
        <v>5566.7996574862145</v>
      </c>
      <c r="L20" s="100">
        <f t="shared" si="12"/>
        <v>5941.2333607250412</v>
      </c>
      <c r="M20" s="99">
        <f t="shared" si="5"/>
        <v>11508.033018211256</v>
      </c>
      <c r="N20" s="99">
        <f t="shared" si="6"/>
        <v>976435.17678390106</v>
      </c>
    </row>
    <row r="21" spans="2:14" x14ac:dyDescent="0.3">
      <c r="B21" s="98">
        <f t="shared" si="7"/>
        <v>5</v>
      </c>
      <c r="C21" s="99">
        <f t="shared" si="8"/>
        <v>942237.37476465234</v>
      </c>
      <c r="D21" s="99">
        <f t="shared" si="1"/>
        <v>4711.1868738232615</v>
      </c>
      <c r="E21" s="100">
        <f t="shared" si="9"/>
        <v>14621.614655604651</v>
      </c>
      <c r="F21" s="99">
        <f t="shared" si="2"/>
        <v>19332.801529427914</v>
      </c>
      <c r="G21" s="99">
        <f t="shared" si="3"/>
        <v>927615.76010904764</v>
      </c>
      <c r="H21" s="101"/>
      <c r="I21" s="98">
        <f t="shared" si="10"/>
        <v>5</v>
      </c>
      <c r="J21" s="99">
        <f t="shared" si="11"/>
        <v>976435.17678390106</v>
      </c>
      <c r="K21" s="99">
        <f t="shared" si="4"/>
        <v>5533.1326684421065</v>
      </c>
      <c r="L21" s="100">
        <f t="shared" si="12"/>
        <v>5974.9003497691456</v>
      </c>
      <c r="M21" s="99">
        <f t="shared" si="5"/>
        <v>11508.033018211252</v>
      </c>
      <c r="N21" s="99">
        <f t="shared" si="6"/>
        <v>970460.2764341319</v>
      </c>
    </row>
    <row r="22" spans="2:14" x14ac:dyDescent="0.3">
      <c r="B22" s="98">
        <f t="shared" si="7"/>
        <v>6</v>
      </c>
      <c r="C22" s="99">
        <f t="shared" si="8"/>
        <v>927615.76010904764</v>
      </c>
      <c r="D22" s="99">
        <f t="shared" si="1"/>
        <v>4638.0788005452378</v>
      </c>
      <c r="E22" s="100">
        <f t="shared" si="9"/>
        <v>14694.722728882673</v>
      </c>
      <c r="F22" s="99">
        <f t="shared" si="2"/>
        <v>19332.80152942791</v>
      </c>
      <c r="G22" s="99">
        <f t="shared" si="3"/>
        <v>912921.03738016495</v>
      </c>
      <c r="H22" s="101"/>
      <c r="I22" s="98">
        <f t="shared" si="10"/>
        <v>6</v>
      </c>
      <c r="J22" s="99">
        <f t="shared" si="11"/>
        <v>970460.2764341319</v>
      </c>
      <c r="K22" s="99">
        <f t="shared" si="4"/>
        <v>5499.2748997934141</v>
      </c>
      <c r="L22" s="100">
        <f t="shared" si="12"/>
        <v>6008.7581184178416</v>
      </c>
      <c r="M22" s="99">
        <f t="shared" si="5"/>
        <v>11508.033018211256</v>
      </c>
      <c r="N22" s="99">
        <f t="shared" si="6"/>
        <v>964451.51831571409</v>
      </c>
    </row>
    <row r="23" spans="2:14" x14ac:dyDescent="0.3">
      <c r="B23" s="98">
        <f t="shared" si="7"/>
        <v>7</v>
      </c>
      <c r="C23" s="99">
        <f t="shared" si="8"/>
        <v>912921.03738016495</v>
      </c>
      <c r="D23" s="99">
        <f t="shared" si="1"/>
        <v>4564.6051869008252</v>
      </c>
      <c r="E23" s="100">
        <f t="shared" si="9"/>
        <v>14768.196342527088</v>
      </c>
      <c r="F23" s="99">
        <f t="shared" si="2"/>
        <v>19332.801529427914</v>
      </c>
      <c r="G23" s="99">
        <f t="shared" si="3"/>
        <v>898152.8410376379</v>
      </c>
      <c r="H23" s="101"/>
      <c r="I23" s="98">
        <f t="shared" si="10"/>
        <v>7</v>
      </c>
      <c r="J23" s="99">
        <f t="shared" si="11"/>
        <v>964451.51831571409</v>
      </c>
      <c r="K23" s="99">
        <f t="shared" si="4"/>
        <v>5465.2252704557141</v>
      </c>
      <c r="L23" s="100">
        <f t="shared" si="12"/>
        <v>6042.8077477555398</v>
      </c>
      <c r="M23" s="99">
        <f t="shared" si="5"/>
        <v>11508.033018211254</v>
      </c>
      <c r="N23" s="99">
        <f t="shared" si="6"/>
        <v>958408.71056795854</v>
      </c>
    </row>
    <row r="24" spans="2:14" x14ac:dyDescent="0.3">
      <c r="B24" s="98">
        <f t="shared" si="7"/>
        <v>8</v>
      </c>
      <c r="C24" s="99">
        <f t="shared" si="8"/>
        <v>898152.8410376379</v>
      </c>
      <c r="D24" s="99">
        <f t="shared" si="1"/>
        <v>4490.7642051881894</v>
      </c>
      <c r="E24" s="100">
        <f t="shared" si="9"/>
        <v>14842.037324239729</v>
      </c>
      <c r="F24" s="99">
        <f t="shared" si="2"/>
        <v>19332.801529427918</v>
      </c>
      <c r="G24" s="99">
        <f t="shared" si="3"/>
        <v>883310.80371339817</v>
      </c>
      <c r="H24" s="101"/>
      <c r="I24" s="98">
        <f t="shared" si="10"/>
        <v>8</v>
      </c>
      <c r="J24" s="99">
        <f t="shared" si="11"/>
        <v>958408.71056795854</v>
      </c>
      <c r="K24" s="99">
        <f t="shared" si="4"/>
        <v>5430.9826932184324</v>
      </c>
      <c r="L24" s="100">
        <f t="shared" si="12"/>
        <v>6077.0503249928233</v>
      </c>
      <c r="M24" s="99">
        <f t="shared" si="5"/>
        <v>11508.033018211256</v>
      </c>
      <c r="N24" s="99">
        <f t="shared" si="6"/>
        <v>952331.66024296568</v>
      </c>
    </row>
    <row r="25" spans="2:14" x14ac:dyDescent="0.3">
      <c r="B25" s="98">
        <f t="shared" si="7"/>
        <v>9</v>
      </c>
      <c r="C25" s="99">
        <f t="shared" si="8"/>
        <v>883310.80371339817</v>
      </c>
      <c r="D25" s="99">
        <f t="shared" si="1"/>
        <v>4416.5540185669906</v>
      </c>
      <c r="E25" s="100">
        <f t="shared" si="9"/>
        <v>14916.247510860927</v>
      </c>
      <c r="F25" s="99">
        <f t="shared" si="2"/>
        <v>19332.801529427918</v>
      </c>
      <c r="G25" s="99">
        <f t="shared" si="3"/>
        <v>868394.55620253726</v>
      </c>
      <c r="H25" s="101"/>
      <c r="I25" s="98">
        <f t="shared" si="10"/>
        <v>9</v>
      </c>
      <c r="J25" s="99">
        <f t="shared" si="11"/>
        <v>952331.66024296568</v>
      </c>
      <c r="K25" s="99">
        <f t="shared" si="4"/>
        <v>5396.5460747101397</v>
      </c>
      <c r="L25" s="100">
        <f t="shared" si="12"/>
        <v>6111.4869435011142</v>
      </c>
      <c r="M25" s="99">
        <f t="shared" si="5"/>
        <v>11508.033018211254</v>
      </c>
      <c r="N25" s="99">
        <f t="shared" si="6"/>
        <v>946220.17329946451</v>
      </c>
    </row>
    <row r="26" spans="2:14" x14ac:dyDescent="0.3">
      <c r="B26" s="98">
        <f t="shared" si="7"/>
        <v>10</v>
      </c>
      <c r="C26" s="99">
        <f t="shared" si="8"/>
        <v>868394.55620253726</v>
      </c>
      <c r="D26" s="99">
        <f t="shared" si="1"/>
        <v>4341.972781012686</v>
      </c>
      <c r="E26" s="100">
        <f t="shared" si="9"/>
        <v>14990.828748415232</v>
      </c>
      <c r="F26" s="99">
        <f t="shared" si="2"/>
        <v>19332.801529427918</v>
      </c>
      <c r="G26" s="99">
        <f t="shared" si="3"/>
        <v>853403.72745412204</v>
      </c>
      <c r="H26" s="101"/>
      <c r="I26" s="98">
        <f t="shared" si="10"/>
        <v>10</v>
      </c>
      <c r="J26" s="99">
        <f t="shared" si="11"/>
        <v>946220.17329946451</v>
      </c>
      <c r="K26" s="99">
        <f t="shared" si="4"/>
        <v>5361.9143153636323</v>
      </c>
      <c r="L26" s="100">
        <f t="shared" si="12"/>
        <v>6146.1187028476197</v>
      </c>
      <c r="M26" s="99">
        <f t="shared" si="5"/>
        <v>11508.033018211252</v>
      </c>
      <c r="N26" s="99">
        <f t="shared" si="6"/>
        <v>940074.05459661689</v>
      </c>
    </row>
    <row r="27" spans="2:14" x14ac:dyDescent="0.3">
      <c r="B27" s="98">
        <f t="shared" si="7"/>
        <v>11</v>
      </c>
      <c r="C27" s="99">
        <f t="shared" si="8"/>
        <v>853403.72745412204</v>
      </c>
      <c r="D27" s="99">
        <f t="shared" si="1"/>
        <v>4267.0186372706103</v>
      </c>
      <c r="E27" s="100">
        <f t="shared" si="9"/>
        <v>15065.782892157304</v>
      </c>
      <c r="F27" s="99">
        <f t="shared" si="2"/>
        <v>19332.801529427914</v>
      </c>
      <c r="G27" s="99">
        <f t="shared" si="3"/>
        <v>838337.94456196472</v>
      </c>
      <c r="H27" s="101"/>
      <c r="I27" s="98">
        <f t="shared" si="10"/>
        <v>11</v>
      </c>
      <c r="J27" s="99">
        <f t="shared" si="11"/>
        <v>940074.05459661689</v>
      </c>
      <c r="K27" s="99">
        <f t="shared" si="4"/>
        <v>5327.0863093808293</v>
      </c>
      <c r="L27" s="100">
        <f t="shared" si="12"/>
        <v>6180.9467088304227</v>
      </c>
      <c r="M27" s="99">
        <f t="shared" si="5"/>
        <v>11508.033018211252</v>
      </c>
      <c r="N27" s="99">
        <f t="shared" si="6"/>
        <v>933893.10788778646</v>
      </c>
    </row>
    <row r="28" spans="2:14" x14ac:dyDescent="0.3">
      <c r="B28" s="98">
        <f t="shared" si="7"/>
        <v>12</v>
      </c>
      <c r="C28" s="99">
        <f t="shared" si="8"/>
        <v>838337.94456196472</v>
      </c>
      <c r="D28" s="99">
        <f t="shared" si="1"/>
        <v>4191.6897228098233</v>
      </c>
      <c r="E28" s="100">
        <f t="shared" si="9"/>
        <v>15141.111806618093</v>
      </c>
      <c r="F28" s="99">
        <f t="shared" si="2"/>
        <v>19332.801529427918</v>
      </c>
      <c r="G28" s="99">
        <f t="shared" si="3"/>
        <v>823196.83275534667</v>
      </c>
      <c r="H28" s="101"/>
      <c r="I28" s="98">
        <f t="shared" si="10"/>
        <v>12</v>
      </c>
      <c r="J28" s="99">
        <f t="shared" si="11"/>
        <v>933893.10788778646</v>
      </c>
      <c r="K28" s="99">
        <f t="shared" si="4"/>
        <v>5292.0609446974568</v>
      </c>
      <c r="L28" s="100">
        <f t="shared" si="12"/>
        <v>6215.9720735137989</v>
      </c>
      <c r="M28" s="99">
        <f t="shared" si="5"/>
        <v>11508.033018211256</v>
      </c>
      <c r="N28" s="99">
        <f t="shared" si="6"/>
        <v>927677.13581427268</v>
      </c>
    </row>
    <row r="29" spans="2:14" x14ac:dyDescent="0.3">
      <c r="B29" s="98">
        <f t="shared" si="7"/>
        <v>13</v>
      </c>
      <c r="C29" s="99">
        <f t="shared" si="8"/>
        <v>823196.83275534667</v>
      </c>
      <c r="D29" s="99">
        <f t="shared" si="1"/>
        <v>4115.9841637767331</v>
      </c>
      <c r="E29" s="100">
        <f t="shared" si="9"/>
        <v>15216.817365651181</v>
      </c>
      <c r="F29" s="99">
        <f t="shared" si="2"/>
        <v>19332.801529427914</v>
      </c>
      <c r="G29" s="99">
        <f t="shared" si="3"/>
        <v>807980.01538969553</v>
      </c>
      <c r="H29" s="101"/>
      <c r="I29" s="98">
        <f t="shared" si="10"/>
        <v>13</v>
      </c>
      <c r="J29" s="99">
        <f t="shared" si="11"/>
        <v>927677.13581427268</v>
      </c>
      <c r="K29" s="99">
        <f t="shared" si="4"/>
        <v>5256.8371029475456</v>
      </c>
      <c r="L29" s="100">
        <f t="shared" si="12"/>
        <v>6251.1959152637082</v>
      </c>
      <c r="M29" s="99">
        <f t="shared" si="5"/>
        <v>11508.033018211254</v>
      </c>
      <c r="N29" s="99">
        <f t="shared" si="6"/>
        <v>921425.93989900895</v>
      </c>
    </row>
    <row r="30" spans="2:14" x14ac:dyDescent="0.3">
      <c r="B30" s="98">
        <f t="shared" si="7"/>
        <v>14</v>
      </c>
      <c r="C30" s="99">
        <f t="shared" si="8"/>
        <v>807980.01538969553</v>
      </c>
      <c r="D30" s="99">
        <f t="shared" si="1"/>
        <v>4039.9000769484774</v>
      </c>
      <c r="E30" s="100">
        <f t="shared" si="9"/>
        <v>15292.90145247944</v>
      </c>
      <c r="F30" s="99">
        <f t="shared" si="2"/>
        <v>19332.801529427918</v>
      </c>
      <c r="G30" s="99">
        <f t="shared" si="3"/>
        <v>792687.11393721611</v>
      </c>
      <c r="H30" s="101"/>
      <c r="I30" s="98">
        <f t="shared" si="10"/>
        <v>14</v>
      </c>
      <c r="J30" s="99">
        <f t="shared" si="11"/>
        <v>921425.93989900895</v>
      </c>
      <c r="K30" s="99">
        <f t="shared" si="4"/>
        <v>5221.4136594277179</v>
      </c>
      <c r="L30" s="100">
        <f t="shared" si="12"/>
        <v>6286.6193587835342</v>
      </c>
      <c r="M30" s="99">
        <f t="shared" si="5"/>
        <v>11508.033018211252</v>
      </c>
      <c r="N30" s="99">
        <f t="shared" si="6"/>
        <v>915139.32054022537</v>
      </c>
    </row>
    <row r="31" spans="2:14" x14ac:dyDescent="0.3">
      <c r="B31" s="98">
        <f t="shared" si="7"/>
        <v>15</v>
      </c>
      <c r="C31" s="99">
        <f t="shared" si="8"/>
        <v>792687.11393721611</v>
      </c>
      <c r="D31" s="99">
        <f t="shared" si="1"/>
        <v>3963.4355696860803</v>
      </c>
      <c r="E31" s="100">
        <f t="shared" si="9"/>
        <v>15369.365959741837</v>
      </c>
      <c r="F31" s="99">
        <f t="shared" si="2"/>
        <v>19332.801529427918</v>
      </c>
      <c r="G31" s="99">
        <f t="shared" si="3"/>
        <v>777317.74797747424</v>
      </c>
      <c r="H31" s="101"/>
      <c r="I31" s="98">
        <f t="shared" si="10"/>
        <v>15</v>
      </c>
      <c r="J31" s="99">
        <f t="shared" si="11"/>
        <v>915139.32054022537</v>
      </c>
      <c r="K31" s="99">
        <f t="shared" si="4"/>
        <v>5185.7894830612777</v>
      </c>
      <c r="L31" s="100">
        <f t="shared" si="12"/>
        <v>6322.2435351499744</v>
      </c>
      <c r="M31" s="99">
        <f t="shared" si="5"/>
        <v>11508.033018211252</v>
      </c>
      <c r="N31" s="99">
        <f t="shared" si="6"/>
        <v>908817.07700507541</v>
      </c>
    </row>
    <row r="32" spans="2:14" x14ac:dyDescent="0.3">
      <c r="B32" s="98">
        <f t="shared" si="7"/>
        <v>16</v>
      </c>
      <c r="C32" s="99">
        <f t="shared" si="8"/>
        <v>777317.74797747424</v>
      </c>
      <c r="D32" s="99">
        <f t="shared" si="1"/>
        <v>3886.588739887371</v>
      </c>
      <c r="E32" s="100">
        <f t="shared" si="9"/>
        <v>15446.212789540543</v>
      </c>
      <c r="F32" s="99">
        <f t="shared" si="2"/>
        <v>19332.801529427914</v>
      </c>
      <c r="G32" s="99">
        <f t="shared" si="3"/>
        <v>761871.53518793371</v>
      </c>
      <c r="H32" s="101"/>
      <c r="I32" s="98">
        <f t="shared" si="10"/>
        <v>16</v>
      </c>
      <c r="J32" s="99">
        <f t="shared" si="11"/>
        <v>908817.07700507541</v>
      </c>
      <c r="K32" s="99">
        <f t="shared" si="4"/>
        <v>5149.9634363620944</v>
      </c>
      <c r="L32" s="100">
        <f t="shared" si="12"/>
        <v>6358.0695818491577</v>
      </c>
      <c r="M32" s="99">
        <f t="shared" si="5"/>
        <v>11508.033018211252</v>
      </c>
      <c r="N32" s="99">
        <f t="shared" si="6"/>
        <v>902459.00742322626</v>
      </c>
    </row>
    <row r="33" spans="2:14" x14ac:dyDescent="0.3">
      <c r="B33" s="98">
        <f t="shared" si="7"/>
        <v>17</v>
      </c>
      <c r="C33" s="99">
        <f t="shared" si="8"/>
        <v>761871.53518793371</v>
      </c>
      <c r="D33" s="99">
        <f t="shared" si="1"/>
        <v>3809.3576759396688</v>
      </c>
      <c r="E33" s="100">
        <f t="shared" si="9"/>
        <v>15523.443853488248</v>
      </c>
      <c r="F33" s="99">
        <f t="shared" si="2"/>
        <v>19332.801529427918</v>
      </c>
      <c r="G33" s="99">
        <f t="shared" si="3"/>
        <v>746348.09133444552</v>
      </c>
      <c r="H33" s="101"/>
      <c r="I33" s="98">
        <f t="shared" si="10"/>
        <v>17</v>
      </c>
      <c r="J33" s="99">
        <f t="shared" si="11"/>
        <v>902459.00742322626</v>
      </c>
      <c r="K33" s="99">
        <f t="shared" si="4"/>
        <v>5113.9343753982821</v>
      </c>
      <c r="L33" s="100">
        <f t="shared" si="12"/>
        <v>6394.09864281297</v>
      </c>
      <c r="M33" s="99">
        <f t="shared" si="5"/>
        <v>11508.033018211252</v>
      </c>
      <c r="N33" s="99">
        <f t="shared" si="6"/>
        <v>896064.90878041333</v>
      </c>
    </row>
    <row r="34" spans="2:14" x14ac:dyDescent="0.3">
      <c r="B34" s="98">
        <f t="shared" si="7"/>
        <v>18</v>
      </c>
      <c r="C34" s="99">
        <f t="shared" si="8"/>
        <v>746348.09133444552</v>
      </c>
      <c r="D34" s="99">
        <f t="shared" si="1"/>
        <v>3731.7404566722275</v>
      </c>
      <c r="E34" s="100">
        <f t="shared" si="9"/>
        <v>15601.06107275569</v>
      </c>
      <c r="F34" s="99">
        <f t="shared" si="2"/>
        <v>19332.801529427918</v>
      </c>
      <c r="G34" s="99">
        <f t="shared" si="3"/>
        <v>730747.0302616898</v>
      </c>
      <c r="H34" s="101"/>
      <c r="I34" s="98">
        <f t="shared" si="10"/>
        <v>18</v>
      </c>
      <c r="J34" s="99">
        <f t="shared" si="11"/>
        <v>896064.90878041333</v>
      </c>
      <c r="K34" s="99">
        <f t="shared" si="4"/>
        <v>5077.7011497556759</v>
      </c>
      <c r="L34" s="100">
        <f t="shared" si="12"/>
        <v>6430.3318684555779</v>
      </c>
      <c r="M34" s="99">
        <f t="shared" si="5"/>
        <v>11508.033018211254</v>
      </c>
      <c r="N34" s="99">
        <f t="shared" si="6"/>
        <v>889634.5769119577</v>
      </c>
    </row>
    <row r="35" spans="2:14" x14ac:dyDescent="0.3">
      <c r="B35" s="98">
        <f t="shared" si="7"/>
        <v>19</v>
      </c>
      <c r="C35" s="99">
        <f t="shared" si="8"/>
        <v>730747.0302616898</v>
      </c>
      <c r="D35" s="99">
        <f t="shared" si="1"/>
        <v>3653.7351513084486</v>
      </c>
      <c r="E35" s="100">
        <f t="shared" si="9"/>
        <v>15679.066378119469</v>
      </c>
      <c r="F35" s="99">
        <f t="shared" si="2"/>
        <v>19332.801529427918</v>
      </c>
      <c r="G35" s="99">
        <f t="shared" si="3"/>
        <v>715067.96388357028</v>
      </c>
      <c r="H35" s="101"/>
      <c r="I35" s="98">
        <f t="shared" si="10"/>
        <v>19</v>
      </c>
      <c r="J35" s="99">
        <f t="shared" si="11"/>
        <v>889634.5769119577</v>
      </c>
      <c r="K35" s="99">
        <f t="shared" si="4"/>
        <v>5041.2626025010941</v>
      </c>
      <c r="L35" s="100">
        <f t="shared" si="12"/>
        <v>6466.770415710158</v>
      </c>
      <c r="M35" s="99">
        <f t="shared" si="5"/>
        <v>11508.033018211252</v>
      </c>
      <c r="N35" s="99">
        <f t="shared" si="6"/>
        <v>883167.80649624753</v>
      </c>
    </row>
    <row r="36" spans="2:14" x14ac:dyDescent="0.3">
      <c r="B36" s="98">
        <f t="shared" si="7"/>
        <v>20</v>
      </c>
      <c r="C36" s="99">
        <f t="shared" si="8"/>
        <v>715067.96388357028</v>
      </c>
      <c r="D36" s="99">
        <f t="shared" si="1"/>
        <v>3575.3398194178512</v>
      </c>
      <c r="E36" s="100">
        <f t="shared" si="9"/>
        <v>15757.461710010066</v>
      </c>
      <c r="F36" s="99">
        <f t="shared" si="2"/>
        <v>19332.801529427918</v>
      </c>
      <c r="G36" s="99">
        <f t="shared" si="3"/>
        <v>699310.50217356021</v>
      </c>
      <c r="H36" s="101"/>
      <c r="I36" s="98">
        <f t="shared" si="10"/>
        <v>20</v>
      </c>
      <c r="J36" s="99">
        <f t="shared" si="11"/>
        <v>883167.80649624753</v>
      </c>
      <c r="K36" s="99">
        <f t="shared" si="4"/>
        <v>5004.6175701454031</v>
      </c>
      <c r="L36" s="100">
        <f t="shared" si="12"/>
        <v>6503.415448065849</v>
      </c>
      <c r="M36" s="99">
        <f t="shared" si="5"/>
        <v>11508.033018211252</v>
      </c>
      <c r="N36" s="99">
        <f t="shared" si="6"/>
        <v>876664.39104818169</v>
      </c>
    </row>
    <row r="37" spans="2:14" x14ac:dyDescent="0.3">
      <c r="B37" s="98">
        <f t="shared" si="7"/>
        <v>21</v>
      </c>
      <c r="C37" s="99">
        <f t="shared" si="8"/>
        <v>699310.50217356021</v>
      </c>
      <c r="D37" s="99">
        <f t="shared" si="1"/>
        <v>3496.5525108678012</v>
      </c>
      <c r="E37" s="100">
        <f t="shared" si="9"/>
        <v>15836.249018560116</v>
      </c>
      <c r="F37" s="99">
        <f t="shared" si="2"/>
        <v>19332.801529427918</v>
      </c>
      <c r="G37" s="99">
        <f t="shared" si="3"/>
        <v>683474.25315500004</v>
      </c>
      <c r="H37" s="101"/>
      <c r="I37" s="98">
        <f t="shared" si="10"/>
        <v>21</v>
      </c>
      <c r="J37" s="99">
        <f t="shared" si="11"/>
        <v>876664.39104818169</v>
      </c>
      <c r="K37" s="99">
        <f t="shared" si="4"/>
        <v>4967.7648826063632</v>
      </c>
      <c r="L37" s="100">
        <f t="shared" si="12"/>
        <v>6540.2681356048888</v>
      </c>
      <c r="M37" s="99">
        <f t="shared" si="5"/>
        <v>11508.033018211252</v>
      </c>
      <c r="N37" s="99">
        <f t="shared" si="6"/>
        <v>870124.12291257677</v>
      </c>
    </row>
    <row r="38" spans="2:14" x14ac:dyDescent="0.3">
      <c r="B38" s="98">
        <f t="shared" si="7"/>
        <v>22</v>
      </c>
      <c r="C38" s="99">
        <f t="shared" si="8"/>
        <v>683474.25315500004</v>
      </c>
      <c r="D38" s="99">
        <f t="shared" si="1"/>
        <v>3417.3712657750002</v>
      </c>
      <c r="E38" s="100">
        <f t="shared" si="9"/>
        <v>15915.430263652917</v>
      </c>
      <c r="F38" s="99">
        <f t="shared" si="2"/>
        <v>19332.801529427918</v>
      </c>
      <c r="G38" s="99">
        <f t="shared" si="3"/>
        <v>667558.82289134711</v>
      </c>
      <c r="H38" s="101"/>
      <c r="I38" s="98">
        <f t="shared" si="10"/>
        <v>22</v>
      </c>
      <c r="J38" s="99">
        <f t="shared" si="11"/>
        <v>870124.12291257677</v>
      </c>
      <c r="K38" s="99">
        <f t="shared" si="4"/>
        <v>4930.7033631712684</v>
      </c>
      <c r="L38" s="100">
        <f t="shared" si="12"/>
        <v>6577.3296550399818</v>
      </c>
      <c r="M38" s="99">
        <f t="shared" si="5"/>
        <v>11508.03301821125</v>
      </c>
      <c r="N38" s="99">
        <f t="shared" si="6"/>
        <v>863546.79325753683</v>
      </c>
    </row>
    <row r="39" spans="2:14" x14ac:dyDescent="0.3">
      <c r="B39" s="98">
        <f t="shared" si="7"/>
        <v>23</v>
      </c>
      <c r="C39" s="99">
        <f t="shared" si="8"/>
        <v>667558.82289134711</v>
      </c>
      <c r="D39" s="99">
        <f t="shared" si="1"/>
        <v>3337.7941144567353</v>
      </c>
      <c r="E39" s="100">
        <f t="shared" si="9"/>
        <v>15995.007414971178</v>
      </c>
      <c r="F39" s="99">
        <f t="shared" si="2"/>
        <v>19332.801529427914</v>
      </c>
      <c r="G39" s="99">
        <f t="shared" si="3"/>
        <v>651563.81547637598</v>
      </c>
      <c r="H39" s="101"/>
      <c r="I39" s="98">
        <f t="shared" si="10"/>
        <v>23</v>
      </c>
      <c r="J39" s="99">
        <f t="shared" si="11"/>
        <v>863546.79325753683</v>
      </c>
      <c r="K39" s="99">
        <f t="shared" si="4"/>
        <v>4893.4318284593755</v>
      </c>
      <c r="L39" s="100">
        <f t="shared" si="12"/>
        <v>6614.6011897518765</v>
      </c>
      <c r="M39" s="99">
        <f t="shared" si="5"/>
        <v>11508.033018211252</v>
      </c>
      <c r="N39" s="99">
        <f t="shared" si="6"/>
        <v>856932.19206778496</v>
      </c>
    </row>
    <row r="40" spans="2:14" x14ac:dyDescent="0.3">
      <c r="B40" s="98">
        <f t="shared" si="7"/>
        <v>24</v>
      </c>
      <c r="C40" s="99">
        <f t="shared" si="8"/>
        <v>651563.81547637598</v>
      </c>
      <c r="D40" s="99">
        <f t="shared" si="1"/>
        <v>3257.8190773818801</v>
      </c>
      <c r="E40" s="100">
        <f t="shared" si="9"/>
        <v>16074.982452046037</v>
      </c>
      <c r="F40" s="99">
        <f t="shared" si="2"/>
        <v>19332.801529427918</v>
      </c>
      <c r="G40" s="99">
        <f t="shared" si="3"/>
        <v>635488.83302432997</v>
      </c>
      <c r="H40" s="101"/>
      <c r="I40" s="98">
        <f t="shared" si="10"/>
        <v>24</v>
      </c>
      <c r="J40" s="99">
        <f t="shared" si="11"/>
        <v>856932.19206778496</v>
      </c>
      <c r="K40" s="99">
        <f t="shared" si="4"/>
        <v>4855.9490883841154</v>
      </c>
      <c r="L40" s="100">
        <f t="shared" si="12"/>
        <v>6652.0839298271367</v>
      </c>
      <c r="M40" s="99">
        <f t="shared" si="5"/>
        <v>11508.033018211252</v>
      </c>
      <c r="N40" s="99">
        <f t="shared" si="6"/>
        <v>850280.10813795787</v>
      </c>
    </row>
    <row r="41" spans="2:14" x14ac:dyDescent="0.3">
      <c r="B41" s="98">
        <f t="shared" si="7"/>
        <v>25</v>
      </c>
      <c r="C41" s="99">
        <f t="shared" si="8"/>
        <v>635488.83302432997</v>
      </c>
      <c r="D41" s="99">
        <f t="shared" si="1"/>
        <v>3177.4441651216498</v>
      </c>
      <c r="E41" s="100">
        <f t="shared" si="9"/>
        <v>16155.357364306268</v>
      </c>
      <c r="F41" s="99">
        <f t="shared" si="2"/>
        <v>19332.801529427918</v>
      </c>
      <c r="G41" s="99">
        <f t="shared" si="3"/>
        <v>619333.47566002375</v>
      </c>
      <c r="H41" s="101"/>
      <c r="I41" s="98">
        <f t="shared" si="10"/>
        <v>25</v>
      </c>
      <c r="J41" s="99">
        <f t="shared" si="11"/>
        <v>850280.10813795787</v>
      </c>
      <c r="K41" s="99">
        <f t="shared" si="4"/>
        <v>4818.2539461150945</v>
      </c>
      <c r="L41" s="100">
        <f t="shared" si="12"/>
        <v>6689.7790720961593</v>
      </c>
      <c r="M41" s="99">
        <f t="shared" si="5"/>
        <v>11508.033018211254</v>
      </c>
      <c r="N41" s="99">
        <f t="shared" si="6"/>
        <v>843590.32906586176</v>
      </c>
    </row>
    <row r="42" spans="2:14" x14ac:dyDescent="0.3">
      <c r="B42" s="98">
        <f t="shared" si="7"/>
        <v>26</v>
      </c>
      <c r="C42" s="99">
        <f t="shared" si="8"/>
        <v>619333.47566002375</v>
      </c>
      <c r="D42" s="99">
        <f t="shared" si="1"/>
        <v>3096.6673783001188</v>
      </c>
      <c r="E42" s="100">
        <f t="shared" si="9"/>
        <v>16236.134151127799</v>
      </c>
      <c r="F42" s="99">
        <f t="shared" si="2"/>
        <v>19332.801529427918</v>
      </c>
      <c r="G42" s="99">
        <f t="shared" si="3"/>
        <v>603097.34150889597</v>
      </c>
      <c r="H42" s="101"/>
      <c r="I42" s="98">
        <f t="shared" si="10"/>
        <v>26</v>
      </c>
      <c r="J42" s="99">
        <f t="shared" si="11"/>
        <v>843590.32906586176</v>
      </c>
      <c r="K42" s="99">
        <f t="shared" si="4"/>
        <v>4780.3451980398831</v>
      </c>
      <c r="L42" s="100">
        <f t="shared" si="12"/>
        <v>6727.6878201713726</v>
      </c>
      <c r="M42" s="99">
        <f t="shared" si="5"/>
        <v>11508.033018211256</v>
      </c>
      <c r="N42" s="99">
        <f t="shared" si="6"/>
        <v>836862.64124569041</v>
      </c>
    </row>
    <row r="43" spans="2:14" x14ac:dyDescent="0.3">
      <c r="B43" s="98">
        <f t="shared" si="7"/>
        <v>27</v>
      </c>
      <c r="C43" s="99">
        <f t="shared" si="8"/>
        <v>603097.34150889597</v>
      </c>
      <c r="D43" s="99">
        <f t="shared" si="1"/>
        <v>3015.4867075444799</v>
      </c>
      <c r="E43" s="100">
        <f t="shared" si="9"/>
        <v>16317.314821883441</v>
      </c>
      <c r="F43" s="99">
        <f t="shared" si="2"/>
        <v>19332.801529427921</v>
      </c>
      <c r="G43" s="99">
        <f t="shared" si="3"/>
        <v>586780.02668701252</v>
      </c>
      <c r="H43" s="101"/>
      <c r="I43" s="98">
        <f t="shared" si="10"/>
        <v>27</v>
      </c>
      <c r="J43" s="99">
        <f t="shared" si="11"/>
        <v>836862.64124569041</v>
      </c>
      <c r="K43" s="99">
        <f t="shared" si="4"/>
        <v>4742.2216337255795</v>
      </c>
      <c r="L43" s="100">
        <f t="shared" si="12"/>
        <v>6765.8113844856744</v>
      </c>
      <c r="M43" s="99">
        <f t="shared" si="5"/>
        <v>11508.033018211254</v>
      </c>
      <c r="N43" s="99">
        <f t="shared" si="6"/>
        <v>830096.82986120472</v>
      </c>
    </row>
    <row r="44" spans="2:14" x14ac:dyDescent="0.3">
      <c r="B44" s="98">
        <f t="shared" si="7"/>
        <v>28</v>
      </c>
      <c r="C44" s="99">
        <f t="shared" si="8"/>
        <v>586780.02668701252</v>
      </c>
      <c r="D44" s="99">
        <f t="shared" si="1"/>
        <v>2933.9001334350628</v>
      </c>
      <c r="E44" s="100">
        <f t="shared" si="9"/>
        <v>16398.901395992856</v>
      </c>
      <c r="F44" s="99">
        <f t="shared" si="2"/>
        <v>19332.801529427918</v>
      </c>
      <c r="G44" s="99">
        <f t="shared" si="3"/>
        <v>570381.12529101968</v>
      </c>
      <c r="H44" s="101"/>
      <c r="I44" s="98">
        <f t="shared" si="10"/>
        <v>28</v>
      </c>
      <c r="J44" s="99">
        <f t="shared" si="11"/>
        <v>830096.82986120472</v>
      </c>
      <c r="K44" s="99">
        <f t="shared" si="4"/>
        <v>4703.8820358801604</v>
      </c>
      <c r="L44" s="100">
        <f t="shared" si="12"/>
        <v>6804.1509823310935</v>
      </c>
      <c r="M44" s="99">
        <f t="shared" si="5"/>
        <v>11508.033018211254</v>
      </c>
      <c r="N44" s="99">
        <f t="shared" si="6"/>
        <v>823292.67887887359</v>
      </c>
    </row>
    <row r="45" spans="2:14" x14ac:dyDescent="0.3">
      <c r="B45" s="98">
        <f t="shared" si="7"/>
        <v>29</v>
      </c>
      <c r="C45" s="99">
        <f t="shared" si="8"/>
        <v>570381.12529101968</v>
      </c>
      <c r="D45" s="99">
        <f t="shared" si="1"/>
        <v>2851.9056264550982</v>
      </c>
      <c r="E45" s="100">
        <f t="shared" si="9"/>
        <v>16480.895902972828</v>
      </c>
      <c r="F45" s="99">
        <f t="shared" si="2"/>
        <v>19332.801529427925</v>
      </c>
      <c r="G45" s="99">
        <f t="shared" si="3"/>
        <v>553900.22938804689</v>
      </c>
      <c r="H45" s="101"/>
      <c r="I45" s="98">
        <f t="shared" si="10"/>
        <v>29</v>
      </c>
      <c r="J45" s="99">
        <f t="shared" si="11"/>
        <v>823292.67887887359</v>
      </c>
      <c r="K45" s="99">
        <f t="shared" si="4"/>
        <v>4665.3251803136172</v>
      </c>
      <c r="L45" s="100">
        <f t="shared" si="12"/>
        <v>6842.7078378976385</v>
      </c>
      <c r="M45" s="99">
        <f t="shared" si="5"/>
        <v>11508.033018211256</v>
      </c>
      <c r="N45" s="99">
        <f t="shared" si="6"/>
        <v>816449.971040976</v>
      </c>
    </row>
    <row r="46" spans="2:14" x14ac:dyDescent="0.3">
      <c r="B46" s="98">
        <f t="shared" si="7"/>
        <v>30</v>
      </c>
      <c r="C46" s="99">
        <f t="shared" si="8"/>
        <v>553900.22938804689</v>
      </c>
      <c r="D46" s="99">
        <f t="shared" si="1"/>
        <v>2769.5011469402343</v>
      </c>
      <c r="E46" s="100">
        <f t="shared" si="9"/>
        <v>16563.300382487691</v>
      </c>
      <c r="F46" s="99">
        <f t="shared" si="2"/>
        <v>19332.801529427925</v>
      </c>
      <c r="G46" s="99">
        <f t="shared" si="3"/>
        <v>537336.92900555918</v>
      </c>
      <c r="H46" s="101"/>
      <c r="I46" s="98">
        <f t="shared" si="10"/>
        <v>30</v>
      </c>
      <c r="J46" s="99">
        <f t="shared" si="11"/>
        <v>816449.971040976</v>
      </c>
      <c r="K46" s="99">
        <f t="shared" si="4"/>
        <v>4626.5498358988643</v>
      </c>
      <c r="L46" s="100">
        <f t="shared" si="12"/>
        <v>6881.4831823123932</v>
      </c>
      <c r="M46" s="99">
        <f t="shared" si="5"/>
        <v>11508.033018211258</v>
      </c>
      <c r="N46" s="99">
        <f t="shared" si="6"/>
        <v>809568.48785866366</v>
      </c>
    </row>
    <row r="47" spans="2:14" x14ac:dyDescent="0.3">
      <c r="B47" s="98">
        <f t="shared" si="7"/>
        <v>31</v>
      </c>
      <c r="C47" s="99">
        <f t="shared" si="8"/>
        <v>537336.92900555918</v>
      </c>
      <c r="D47" s="99">
        <f t="shared" si="1"/>
        <v>2686.6846450277958</v>
      </c>
      <c r="E47" s="100">
        <f t="shared" si="9"/>
        <v>16646.116884400122</v>
      </c>
      <c r="F47" s="99">
        <f t="shared" si="2"/>
        <v>19332.801529427918</v>
      </c>
      <c r="G47" s="99">
        <f t="shared" si="3"/>
        <v>520690.81212115905</v>
      </c>
      <c r="H47" s="101"/>
      <c r="I47" s="98">
        <f t="shared" si="10"/>
        <v>31</v>
      </c>
      <c r="J47" s="99">
        <f t="shared" si="11"/>
        <v>809568.48785866366</v>
      </c>
      <c r="K47" s="99">
        <f t="shared" si="4"/>
        <v>4587.5547645324277</v>
      </c>
      <c r="L47" s="100">
        <f t="shared" si="12"/>
        <v>6920.4782536788261</v>
      </c>
      <c r="M47" s="99">
        <f t="shared" si="5"/>
        <v>11508.033018211254</v>
      </c>
      <c r="N47" s="99">
        <f t="shared" si="6"/>
        <v>802648.00960498489</v>
      </c>
    </row>
    <row r="48" spans="2:14" x14ac:dyDescent="0.3">
      <c r="B48" s="98">
        <f t="shared" si="7"/>
        <v>32</v>
      </c>
      <c r="C48" s="99">
        <f t="shared" si="8"/>
        <v>520690.81212115905</v>
      </c>
      <c r="D48" s="99">
        <f t="shared" si="1"/>
        <v>2603.4540606057949</v>
      </c>
      <c r="E48" s="100">
        <f t="shared" si="9"/>
        <v>16729.347468822121</v>
      </c>
      <c r="F48" s="99">
        <f t="shared" si="2"/>
        <v>19332.801529427918</v>
      </c>
      <c r="G48" s="99">
        <f t="shared" si="3"/>
        <v>503961.4646523369</v>
      </c>
      <c r="H48" s="101"/>
      <c r="I48" s="98">
        <f t="shared" si="10"/>
        <v>32</v>
      </c>
      <c r="J48" s="99">
        <f t="shared" si="11"/>
        <v>802648.00960498489</v>
      </c>
      <c r="K48" s="99">
        <f t="shared" si="4"/>
        <v>4548.3387210949149</v>
      </c>
      <c r="L48" s="100">
        <f t="shared" si="12"/>
        <v>6959.6942971163407</v>
      </c>
      <c r="M48" s="99">
        <f t="shared" si="5"/>
        <v>11508.033018211256</v>
      </c>
      <c r="N48" s="99">
        <f t="shared" si="6"/>
        <v>795688.31530786853</v>
      </c>
    </row>
    <row r="49" spans="2:14" x14ac:dyDescent="0.3">
      <c r="B49" s="98">
        <f t="shared" si="7"/>
        <v>33</v>
      </c>
      <c r="C49" s="99">
        <f t="shared" si="8"/>
        <v>503961.4646523369</v>
      </c>
      <c r="D49" s="99">
        <f t="shared" si="1"/>
        <v>2519.8073232616844</v>
      </c>
      <c r="E49" s="100">
        <f t="shared" si="9"/>
        <v>16812.994206166237</v>
      </c>
      <c r="F49" s="99">
        <f t="shared" si="2"/>
        <v>19332.801529427921</v>
      </c>
      <c r="G49" s="99">
        <f t="shared" si="3"/>
        <v>487148.47044617066</v>
      </c>
      <c r="H49" s="101"/>
      <c r="I49" s="98">
        <f t="shared" si="10"/>
        <v>33</v>
      </c>
      <c r="J49" s="99">
        <f t="shared" si="11"/>
        <v>795688.31530786853</v>
      </c>
      <c r="K49" s="99">
        <f t="shared" si="4"/>
        <v>4508.9004534112555</v>
      </c>
      <c r="L49" s="100">
        <f t="shared" si="12"/>
        <v>6999.132564800002</v>
      </c>
      <c r="M49" s="99">
        <f t="shared" si="5"/>
        <v>11508.033018211258</v>
      </c>
      <c r="N49" s="99">
        <f t="shared" si="6"/>
        <v>788689.18274306855</v>
      </c>
    </row>
    <row r="50" spans="2:14" x14ac:dyDescent="0.3">
      <c r="B50" s="98">
        <f t="shared" si="7"/>
        <v>34</v>
      </c>
      <c r="C50" s="99">
        <f t="shared" si="8"/>
        <v>487148.47044617066</v>
      </c>
      <c r="D50" s="99">
        <f t="shared" si="1"/>
        <v>2435.7423522308532</v>
      </c>
      <c r="E50" s="100">
        <f t="shared" si="9"/>
        <v>16897.059177197068</v>
      </c>
      <c r="F50" s="99">
        <f t="shared" si="2"/>
        <v>19332.801529427921</v>
      </c>
      <c r="G50" s="99">
        <f t="shared" si="3"/>
        <v>470251.41126897361</v>
      </c>
      <c r="H50" s="101"/>
      <c r="I50" s="98">
        <f t="shared" si="10"/>
        <v>34</v>
      </c>
      <c r="J50" s="99">
        <f t="shared" si="11"/>
        <v>788689.18274306855</v>
      </c>
      <c r="K50" s="99">
        <f t="shared" si="4"/>
        <v>4469.2387022107223</v>
      </c>
      <c r="L50" s="100">
        <f t="shared" si="12"/>
        <v>7038.7943160005316</v>
      </c>
      <c r="M50" s="99">
        <f t="shared" si="5"/>
        <v>11508.033018211254</v>
      </c>
      <c r="N50" s="99">
        <f t="shared" si="6"/>
        <v>781650.38842706801</v>
      </c>
    </row>
    <row r="51" spans="2:14" x14ac:dyDescent="0.3">
      <c r="B51" s="98">
        <f t="shared" si="7"/>
        <v>35</v>
      </c>
      <c r="C51" s="99">
        <f t="shared" si="8"/>
        <v>470251.41126897361</v>
      </c>
      <c r="D51" s="99">
        <f t="shared" si="1"/>
        <v>2351.257056344868</v>
      </c>
      <c r="E51" s="100">
        <f t="shared" si="9"/>
        <v>16981.544473083057</v>
      </c>
      <c r="F51" s="99">
        <f t="shared" si="2"/>
        <v>19332.801529427925</v>
      </c>
      <c r="G51" s="99">
        <f t="shared" si="3"/>
        <v>453269.86679589056</v>
      </c>
      <c r="H51" s="101"/>
      <c r="I51" s="98">
        <f t="shared" si="10"/>
        <v>35</v>
      </c>
      <c r="J51" s="99">
        <f t="shared" si="11"/>
        <v>781650.38842706801</v>
      </c>
      <c r="K51" s="99">
        <f t="shared" si="4"/>
        <v>4429.3522010867191</v>
      </c>
      <c r="L51" s="100">
        <f t="shared" si="12"/>
        <v>7078.6808171245384</v>
      </c>
      <c r="M51" s="99">
        <f t="shared" si="5"/>
        <v>11508.033018211258</v>
      </c>
      <c r="N51" s="99">
        <f t="shared" si="6"/>
        <v>774571.70760994346</v>
      </c>
    </row>
    <row r="52" spans="2:14" x14ac:dyDescent="0.3">
      <c r="B52" s="98">
        <f t="shared" si="7"/>
        <v>36</v>
      </c>
      <c r="C52" s="99">
        <f t="shared" si="8"/>
        <v>453269.86679589056</v>
      </c>
      <c r="D52" s="99">
        <f t="shared" si="1"/>
        <v>2266.3493339794527</v>
      </c>
      <c r="E52" s="100">
        <f t="shared" si="9"/>
        <v>17066.45219544847</v>
      </c>
      <c r="F52" s="99">
        <f t="shared" si="2"/>
        <v>19332.801529427921</v>
      </c>
      <c r="G52" s="99">
        <f t="shared" si="3"/>
        <v>436203.41460044211</v>
      </c>
      <c r="H52" s="101"/>
      <c r="I52" s="98">
        <f t="shared" si="10"/>
        <v>36</v>
      </c>
      <c r="J52" s="99">
        <f t="shared" si="11"/>
        <v>774571.70760994346</v>
      </c>
      <c r="K52" s="99">
        <f t="shared" si="4"/>
        <v>4389.2396764563464</v>
      </c>
      <c r="L52" s="100">
        <f t="shared" si="12"/>
        <v>7118.7933417549093</v>
      </c>
      <c r="M52" s="99">
        <f t="shared" si="5"/>
        <v>11508.033018211256</v>
      </c>
      <c r="N52" s="99">
        <f t="shared" si="6"/>
        <v>767452.91426818853</v>
      </c>
    </row>
    <row r="53" spans="2:14" x14ac:dyDescent="0.3">
      <c r="B53" s="98">
        <f t="shared" si="7"/>
        <v>37</v>
      </c>
      <c r="C53" s="99">
        <f t="shared" si="8"/>
        <v>436203.41460044211</v>
      </c>
      <c r="D53" s="99">
        <f t="shared" si="1"/>
        <v>2181.0170730022105</v>
      </c>
      <c r="E53" s="100">
        <f t="shared" si="9"/>
        <v>17151.78445642571</v>
      </c>
      <c r="F53" s="99">
        <f t="shared" si="2"/>
        <v>19332.801529427921</v>
      </c>
      <c r="G53" s="99">
        <f t="shared" si="3"/>
        <v>419051.63014401641</v>
      </c>
      <c r="H53" s="101"/>
      <c r="I53" s="98">
        <f t="shared" si="10"/>
        <v>37</v>
      </c>
      <c r="J53" s="99">
        <f t="shared" si="11"/>
        <v>767452.91426818853</v>
      </c>
      <c r="K53" s="99">
        <f t="shared" si="4"/>
        <v>4348.8998475197359</v>
      </c>
      <c r="L53" s="100">
        <f t="shared" si="12"/>
        <v>7159.1331706915198</v>
      </c>
      <c r="M53" s="99">
        <f t="shared" si="5"/>
        <v>11508.033018211256</v>
      </c>
      <c r="N53" s="99">
        <f t="shared" si="6"/>
        <v>760293.78109749698</v>
      </c>
    </row>
    <row r="54" spans="2:14" x14ac:dyDescent="0.3">
      <c r="B54" s="98">
        <f t="shared" si="7"/>
        <v>38</v>
      </c>
      <c r="C54" s="99">
        <f t="shared" si="8"/>
        <v>419051.63014401641</v>
      </c>
      <c r="D54" s="99">
        <f t="shared" si="1"/>
        <v>2095.2581507200821</v>
      </c>
      <c r="E54" s="100">
        <f t="shared" si="9"/>
        <v>17237.543378707844</v>
      </c>
      <c r="F54" s="99">
        <f t="shared" si="2"/>
        <v>19332.801529427925</v>
      </c>
      <c r="G54" s="99">
        <f t="shared" si="3"/>
        <v>401814.08676530857</v>
      </c>
      <c r="H54" s="101"/>
      <c r="I54" s="98">
        <f t="shared" si="10"/>
        <v>38</v>
      </c>
      <c r="J54" s="99">
        <f t="shared" si="11"/>
        <v>760293.78109749698</v>
      </c>
      <c r="K54" s="99">
        <f t="shared" si="4"/>
        <v>4308.3314262191498</v>
      </c>
      <c r="L54" s="100">
        <f t="shared" si="12"/>
        <v>7199.7015919921041</v>
      </c>
      <c r="M54" s="99">
        <f t="shared" si="5"/>
        <v>11508.033018211254</v>
      </c>
      <c r="N54" s="99">
        <f t="shared" si="6"/>
        <v>753094.07950550492</v>
      </c>
    </row>
    <row r="55" spans="2:14" x14ac:dyDescent="0.3">
      <c r="B55" s="98">
        <f t="shared" si="7"/>
        <v>39</v>
      </c>
      <c r="C55" s="99">
        <f t="shared" si="8"/>
        <v>401814.08676530857</v>
      </c>
      <c r="D55" s="99">
        <f t="shared" si="1"/>
        <v>2009.070433826543</v>
      </c>
      <c r="E55" s="100">
        <f t="shared" si="9"/>
        <v>17323.731095601383</v>
      </c>
      <c r="F55" s="99">
        <f t="shared" si="2"/>
        <v>19332.801529427925</v>
      </c>
      <c r="G55" s="99">
        <f t="shared" si="3"/>
        <v>384490.35566970718</v>
      </c>
      <c r="H55" s="101"/>
      <c r="I55" s="98">
        <f t="shared" si="10"/>
        <v>39</v>
      </c>
      <c r="J55" s="99">
        <f t="shared" si="11"/>
        <v>753094.07950550492</v>
      </c>
      <c r="K55" s="99">
        <f t="shared" si="4"/>
        <v>4267.5331171978614</v>
      </c>
      <c r="L55" s="100">
        <f t="shared" si="12"/>
        <v>7240.4999010133943</v>
      </c>
      <c r="M55" s="99">
        <f t="shared" si="5"/>
        <v>11508.033018211256</v>
      </c>
      <c r="N55" s="99">
        <f t="shared" si="6"/>
        <v>745853.57960449148</v>
      </c>
    </row>
    <row r="56" spans="2:14" x14ac:dyDescent="0.3">
      <c r="B56" s="98">
        <f t="shared" si="7"/>
        <v>40</v>
      </c>
      <c r="C56" s="99">
        <f t="shared" si="8"/>
        <v>384490.35566970718</v>
      </c>
      <c r="D56" s="99">
        <f t="shared" si="1"/>
        <v>1922.451778348536</v>
      </c>
      <c r="E56" s="100">
        <f t="shared" si="9"/>
        <v>17410.349751079386</v>
      </c>
      <c r="F56" s="99">
        <f t="shared" si="2"/>
        <v>19332.801529427921</v>
      </c>
      <c r="G56" s="99">
        <f t="shared" si="3"/>
        <v>367080.00591862778</v>
      </c>
      <c r="H56" s="101"/>
      <c r="I56" s="98">
        <f t="shared" si="10"/>
        <v>40</v>
      </c>
      <c r="J56" s="99">
        <f t="shared" si="11"/>
        <v>745853.57960449148</v>
      </c>
      <c r="K56" s="99">
        <f t="shared" si="4"/>
        <v>4226.5036177587854</v>
      </c>
      <c r="L56" s="100">
        <f t="shared" si="12"/>
        <v>7281.5294004524703</v>
      </c>
      <c r="M56" s="99">
        <f t="shared" si="5"/>
        <v>11508.033018211256</v>
      </c>
      <c r="N56" s="99">
        <f t="shared" si="6"/>
        <v>738572.05020403897</v>
      </c>
    </row>
    <row r="57" spans="2:14" x14ac:dyDescent="0.3">
      <c r="B57" s="98">
        <f t="shared" si="7"/>
        <v>41</v>
      </c>
      <c r="C57" s="99">
        <f t="shared" si="8"/>
        <v>367080.00591862778</v>
      </c>
      <c r="D57" s="99">
        <f t="shared" si="1"/>
        <v>1835.4000295931389</v>
      </c>
      <c r="E57" s="100">
        <f t="shared" si="9"/>
        <v>17497.401499834781</v>
      </c>
      <c r="F57" s="99">
        <f t="shared" si="2"/>
        <v>19332.801529427921</v>
      </c>
      <c r="G57" s="99">
        <f t="shared" si="3"/>
        <v>349582.60441879299</v>
      </c>
      <c r="H57" s="101"/>
      <c r="I57" s="98">
        <f t="shared" si="10"/>
        <v>41</v>
      </c>
      <c r="J57" s="99">
        <f t="shared" si="11"/>
        <v>738572.05020403897</v>
      </c>
      <c r="K57" s="99">
        <f t="shared" si="4"/>
        <v>4185.2416178228877</v>
      </c>
      <c r="L57" s="100">
        <f t="shared" si="12"/>
        <v>7322.7914003883679</v>
      </c>
      <c r="M57" s="99">
        <f t="shared" si="5"/>
        <v>11508.033018211256</v>
      </c>
      <c r="N57" s="99">
        <f t="shared" si="6"/>
        <v>731249.25880365062</v>
      </c>
    </row>
    <row r="58" spans="2:14" x14ac:dyDescent="0.3">
      <c r="B58" s="98">
        <f t="shared" si="7"/>
        <v>42</v>
      </c>
      <c r="C58" s="99">
        <f t="shared" si="8"/>
        <v>349582.60441879299</v>
      </c>
      <c r="D58" s="99">
        <f t="shared" si="1"/>
        <v>1747.9130220939649</v>
      </c>
      <c r="E58" s="100">
        <f t="shared" si="9"/>
        <v>17584.888507333955</v>
      </c>
      <c r="F58" s="99">
        <f t="shared" si="2"/>
        <v>19332.801529427921</v>
      </c>
      <c r="G58" s="99">
        <f t="shared" si="3"/>
        <v>331997.71591145906</v>
      </c>
      <c r="H58" s="101"/>
      <c r="I58" s="98">
        <f t="shared" si="10"/>
        <v>42</v>
      </c>
      <c r="J58" s="99">
        <f t="shared" si="11"/>
        <v>731249.25880365062</v>
      </c>
      <c r="K58" s="99">
        <f t="shared" si="4"/>
        <v>4143.7457998873533</v>
      </c>
      <c r="L58" s="100">
        <f t="shared" si="12"/>
        <v>7364.2872183239024</v>
      </c>
      <c r="M58" s="99">
        <f t="shared" si="5"/>
        <v>11508.033018211256</v>
      </c>
      <c r="N58" s="99">
        <f t="shared" si="6"/>
        <v>723884.97158532671</v>
      </c>
    </row>
    <row r="59" spans="2:14" x14ac:dyDescent="0.3">
      <c r="B59" s="98">
        <f t="shared" si="7"/>
        <v>43</v>
      </c>
      <c r="C59" s="99">
        <f t="shared" si="8"/>
        <v>331997.71591145906</v>
      </c>
      <c r="D59" s="99">
        <f t="shared" si="1"/>
        <v>1659.9885795572952</v>
      </c>
      <c r="E59" s="100">
        <f t="shared" si="9"/>
        <v>17672.812949870626</v>
      </c>
      <c r="F59" s="99">
        <f t="shared" si="2"/>
        <v>19332.801529427921</v>
      </c>
      <c r="G59" s="99">
        <f t="shared" si="3"/>
        <v>314324.90296158846</v>
      </c>
      <c r="H59" s="101"/>
      <c r="I59" s="98">
        <f t="shared" si="10"/>
        <v>43</v>
      </c>
      <c r="J59" s="99">
        <f t="shared" si="11"/>
        <v>723884.97158532671</v>
      </c>
      <c r="K59" s="99">
        <f t="shared" si="4"/>
        <v>4102.0148389835185</v>
      </c>
      <c r="L59" s="100">
        <f t="shared" si="12"/>
        <v>7406.0181792277335</v>
      </c>
      <c r="M59" s="99">
        <f t="shared" si="5"/>
        <v>11508.033018211252</v>
      </c>
      <c r="N59" s="99">
        <f t="shared" si="6"/>
        <v>716478.953406099</v>
      </c>
    </row>
    <row r="60" spans="2:14" x14ac:dyDescent="0.3">
      <c r="B60" s="98">
        <f t="shared" si="7"/>
        <v>44</v>
      </c>
      <c r="C60" s="99">
        <f t="shared" si="8"/>
        <v>314324.90296158846</v>
      </c>
      <c r="D60" s="99">
        <f t="shared" si="1"/>
        <v>1571.6245148079422</v>
      </c>
      <c r="E60" s="100">
        <f t="shared" si="9"/>
        <v>17761.177014619985</v>
      </c>
      <c r="F60" s="99">
        <f t="shared" si="2"/>
        <v>19332.801529427928</v>
      </c>
      <c r="G60" s="99">
        <f t="shared" si="3"/>
        <v>296563.72594696848</v>
      </c>
      <c r="H60" s="101"/>
      <c r="I60" s="98">
        <f t="shared" si="10"/>
        <v>44</v>
      </c>
      <c r="J60" s="99">
        <f t="shared" si="11"/>
        <v>716478.953406099</v>
      </c>
      <c r="K60" s="99">
        <f t="shared" si="4"/>
        <v>4060.0474026345614</v>
      </c>
      <c r="L60" s="100">
        <f t="shared" si="12"/>
        <v>7447.9856155766902</v>
      </c>
      <c r="M60" s="99">
        <f t="shared" si="5"/>
        <v>11508.033018211252</v>
      </c>
      <c r="N60" s="99">
        <f t="shared" si="6"/>
        <v>709030.96779052226</v>
      </c>
    </row>
    <row r="61" spans="2:14" x14ac:dyDescent="0.3">
      <c r="B61" s="98">
        <f t="shared" si="7"/>
        <v>45</v>
      </c>
      <c r="C61" s="99">
        <f t="shared" si="8"/>
        <v>296563.72594696848</v>
      </c>
      <c r="D61" s="99">
        <f t="shared" si="1"/>
        <v>1482.8186297348423</v>
      </c>
      <c r="E61" s="100">
        <f t="shared" si="9"/>
        <v>17849.982899693085</v>
      </c>
      <c r="F61" s="99">
        <f t="shared" si="2"/>
        <v>19332.801529427928</v>
      </c>
      <c r="G61" s="99">
        <f t="shared" si="3"/>
        <v>278713.74304727541</v>
      </c>
      <c r="H61" s="101"/>
      <c r="I61" s="98">
        <f t="shared" si="10"/>
        <v>45</v>
      </c>
      <c r="J61" s="99">
        <f t="shared" si="11"/>
        <v>709030.96779052226</v>
      </c>
      <c r="K61" s="99">
        <f t="shared" si="4"/>
        <v>4017.8421508129595</v>
      </c>
      <c r="L61" s="100">
        <f t="shared" si="12"/>
        <v>7490.1908673982944</v>
      </c>
      <c r="M61" s="99">
        <f t="shared" si="5"/>
        <v>11508.033018211254</v>
      </c>
      <c r="N61" s="99">
        <f t="shared" si="6"/>
        <v>701540.77692312398</v>
      </c>
    </row>
    <row r="62" spans="2:14" x14ac:dyDescent="0.3">
      <c r="B62" s="98">
        <f t="shared" si="7"/>
        <v>46</v>
      </c>
      <c r="C62" s="99">
        <f t="shared" si="8"/>
        <v>278713.74304727541</v>
      </c>
      <c r="D62" s="99">
        <f t="shared" si="1"/>
        <v>1393.5687152363771</v>
      </c>
      <c r="E62" s="100">
        <f t="shared" si="9"/>
        <v>17939.23281419155</v>
      </c>
      <c r="F62" s="99">
        <f t="shared" si="2"/>
        <v>19332.801529427925</v>
      </c>
      <c r="G62" s="99">
        <f t="shared" si="3"/>
        <v>260774.51023308386</v>
      </c>
      <c r="H62" s="101"/>
      <c r="I62" s="98">
        <f t="shared" si="10"/>
        <v>46</v>
      </c>
      <c r="J62" s="99">
        <f t="shared" si="11"/>
        <v>701540.77692312398</v>
      </c>
      <c r="K62" s="99">
        <f t="shared" si="4"/>
        <v>3975.3977358977027</v>
      </c>
      <c r="L62" s="100">
        <f t="shared" si="12"/>
        <v>7532.6352823135512</v>
      </c>
      <c r="M62" s="99">
        <f t="shared" si="5"/>
        <v>11508.033018211254</v>
      </c>
      <c r="N62" s="99">
        <f t="shared" si="6"/>
        <v>694008.14164081041</v>
      </c>
    </row>
    <row r="63" spans="2:14" x14ac:dyDescent="0.3">
      <c r="B63" s="98">
        <f t="shared" si="7"/>
        <v>47</v>
      </c>
      <c r="C63" s="99">
        <f t="shared" si="8"/>
        <v>260774.51023308386</v>
      </c>
      <c r="D63" s="99">
        <f t="shared" si="1"/>
        <v>1303.8725511654193</v>
      </c>
      <c r="E63" s="100">
        <f t="shared" si="9"/>
        <v>18028.928978262509</v>
      </c>
      <c r="F63" s="99">
        <f t="shared" si="2"/>
        <v>19332.801529427928</v>
      </c>
      <c r="G63" s="99">
        <f t="shared" si="3"/>
        <v>242745.58125482136</v>
      </c>
      <c r="H63" s="101"/>
      <c r="I63" s="98">
        <f t="shared" si="10"/>
        <v>47</v>
      </c>
      <c r="J63" s="99">
        <f t="shared" si="11"/>
        <v>694008.14164081041</v>
      </c>
      <c r="K63" s="99">
        <f t="shared" si="4"/>
        <v>3932.7128026312589</v>
      </c>
      <c r="L63" s="100">
        <f t="shared" si="12"/>
        <v>7575.3202155799936</v>
      </c>
      <c r="M63" s="99">
        <f t="shared" si="5"/>
        <v>11508.033018211252</v>
      </c>
      <c r="N63" s="99">
        <f t="shared" si="6"/>
        <v>686432.82142523048</v>
      </c>
    </row>
    <row r="64" spans="2:14" x14ac:dyDescent="0.3">
      <c r="B64" s="98">
        <f t="shared" si="7"/>
        <v>48</v>
      </c>
      <c r="C64" s="99">
        <f t="shared" si="8"/>
        <v>242745.58125482136</v>
      </c>
      <c r="D64" s="99">
        <f t="shared" si="1"/>
        <v>1213.7279062741068</v>
      </c>
      <c r="E64" s="100">
        <f t="shared" si="9"/>
        <v>18119.073623153821</v>
      </c>
      <c r="F64" s="99">
        <f t="shared" si="2"/>
        <v>19332.801529427928</v>
      </c>
      <c r="G64" s="99">
        <f t="shared" si="3"/>
        <v>224626.50763166754</v>
      </c>
      <c r="H64" s="101"/>
      <c r="I64" s="98">
        <f t="shared" si="10"/>
        <v>48</v>
      </c>
      <c r="J64" s="99">
        <f t="shared" si="11"/>
        <v>686432.82142523048</v>
      </c>
      <c r="K64" s="99">
        <f t="shared" si="4"/>
        <v>3889.7859880763062</v>
      </c>
      <c r="L64" s="100">
        <f t="shared" si="12"/>
        <v>7618.2470301349495</v>
      </c>
      <c r="M64" s="99">
        <f t="shared" si="5"/>
        <v>11508.033018211256</v>
      </c>
      <c r="N64" s="99">
        <f t="shared" si="6"/>
        <v>678814.57439509558</v>
      </c>
    </row>
    <row r="65" spans="2:14" x14ac:dyDescent="0.3">
      <c r="B65" s="98">
        <f t="shared" si="7"/>
        <v>49</v>
      </c>
      <c r="C65" s="99">
        <f t="shared" si="8"/>
        <v>224626.50763166754</v>
      </c>
      <c r="D65" s="99">
        <f t="shared" si="1"/>
        <v>1123.1325381583376</v>
      </c>
      <c r="E65" s="100">
        <f t="shared" si="9"/>
        <v>18209.668991269591</v>
      </c>
      <c r="F65" s="99">
        <f t="shared" si="2"/>
        <v>19332.801529427928</v>
      </c>
      <c r="G65" s="99">
        <f t="shared" si="3"/>
        <v>206416.83864039794</v>
      </c>
      <c r="H65" s="101"/>
      <c r="I65" s="98">
        <f t="shared" si="10"/>
        <v>49</v>
      </c>
      <c r="J65" s="99">
        <f t="shared" si="11"/>
        <v>678814.57439509558</v>
      </c>
      <c r="K65" s="99">
        <f t="shared" si="4"/>
        <v>3846.6159215722087</v>
      </c>
      <c r="L65" s="100">
        <f t="shared" si="12"/>
        <v>7661.4170966390484</v>
      </c>
      <c r="M65" s="99">
        <f t="shared" si="5"/>
        <v>11508.033018211258</v>
      </c>
      <c r="N65" s="99">
        <f t="shared" si="6"/>
        <v>671153.15729845653</v>
      </c>
    </row>
    <row r="66" spans="2:14" x14ac:dyDescent="0.3">
      <c r="B66" s="98">
        <f t="shared" si="7"/>
        <v>50</v>
      </c>
      <c r="C66" s="99">
        <f t="shared" si="8"/>
        <v>206416.83864039794</v>
      </c>
      <c r="D66" s="99">
        <f t="shared" si="1"/>
        <v>1032.0841932019896</v>
      </c>
      <c r="E66" s="100">
        <f t="shared" si="9"/>
        <v>18300.717336225938</v>
      </c>
      <c r="F66" s="99">
        <f t="shared" si="2"/>
        <v>19332.801529427928</v>
      </c>
      <c r="G66" s="99">
        <f t="shared" si="3"/>
        <v>188116.121304172</v>
      </c>
      <c r="H66" s="101"/>
      <c r="I66" s="98">
        <f t="shared" si="10"/>
        <v>50</v>
      </c>
      <c r="J66" s="99">
        <f t="shared" si="11"/>
        <v>671153.15729845653</v>
      </c>
      <c r="K66" s="99">
        <f t="shared" si="4"/>
        <v>3803.2012246912541</v>
      </c>
      <c r="L66" s="100">
        <f t="shared" si="12"/>
        <v>7704.8317935200012</v>
      </c>
      <c r="M66" s="99">
        <f t="shared" si="5"/>
        <v>11508.033018211256</v>
      </c>
      <c r="N66" s="99">
        <f t="shared" si="6"/>
        <v>663448.32550493651</v>
      </c>
    </row>
    <row r="67" spans="2:14" x14ac:dyDescent="0.3">
      <c r="B67" s="98">
        <f t="shared" si="7"/>
        <v>51</v>
      </c>
      <c r="C67" s="99">
        <f t="shared" si="8"/>
        <v>188116.121304172</v>
      </c>
      <c r="D67" s="99">
        <f t="shared" si="1"/>
        <v>940.58060652085999</v>
      </c>
      <c r="E67" s="100">
        <f t="shared" si="9"/>
        <v>18392.220922907065</v>
      </c>
      <c r="F67" s="99">
        <f t="shared" si="2"/>
        <v>19332.801529427925</v>
      </c>
      <c r="G67" s="99">
        <f t="shared" si="3"/>
        <v>169723.90038126495</v>
      </c>
      <c r="H67" s="101"/>
      <c r="I67" s="98">
        <f t="shared" si="10"/>
        <v>51</v>
      </c>
      <c r="J67" s="99">
        <f t="shared" si="11"/>
        <v>663448.32550493651</v>
      </c>
      <c r="K67" s="99">
        <f t="shared" si="4"/>
        <v>3759.5405111946402</v>
      </c>
      <c r="L67" s="100">
        <f t="shared" si="12"/>
        <v>7748.4925070166173</v>
      </c>
      <c r="M67" s="99">
        <f t="shared" si="5"/>
        <v>11508.033018211258</v>
      </c>
      <c r="N67" s="99">
        <f t="shared" si="6"/>
        <v>655699.83299791988</v>
      </c>
    </row>
    <row r="68" spans="2:14" x14ac:dyDescent="0.3">
      <c r="B68" s="98">
        <f t="shared" si="7"/>
        <v>52</v>
      </c>
      <c r="C68" s="99">
        <f t="shared" si="8"/>
        <v>169723.90038126495</v>
      </c>
      <c r="D68" s="99">
        <f t="shared" si="1"/>
        <v>848.61950190632467</v>
      </c>
      <c r="E68" s="100">
        <f t="shared" si="9"/>
        <v>18484.182027521605</v>
      </c>
      <c r="F68" s="99">
        <f t="shared" si="2"/>
        <v>19332.801529427928</v>
      </c>
      <c r="G68" s="99">
        <f t="shared" si="3"/>
        <v>151239.71835374334</v>
      </c>
      <c r="H68" s="101"/>
      <c r="I68" s="98">
        <f t="shared" si="10"/>
        <v>52</v>
      </c>
      <c r="J68" s="99">
        <f t="shared" si="11"/>
        <v>655699.83299791988</v>
      </c>
      <c r="K68" s="99">
        <f t="shared" si="4"/>
        <v>3715.6323869882126</v>
      </c>
      <c r="L68" s="100">
        <f t="shared" si="12"/>
        <v>7792.4006312230413</v>
      </c>
      <c r="M68" s="99">
        <f t="shared" si="5"/>
        <v>11508.033018211254</v>
      </c>
      <c r="N68" s="99">
        <f t="shared" si="6"/>
        <v>647907.43236669688</v>
      </c>
    </row>
    <row r="69" spans="2:14" x14ac:dyDescent="0.3">
      <c r="B69" s="98">
        <f t="shared" si="7"/>
        <v>53</v>
      </c>
      <c r="C69" s="99">
        <f t="shared" si="8"/>
        <v>151239.71835374334</v>
      </c>
      <c r="D69" s="99">
        <f t="shared" si="1"/>
        <v>756.19859176871671</v>
      </c>
      <c r="E69" s="100">
        <f t="shared" si="9"/>
        <v>18576.602937659212</v>
      </c>
      <c r="F69" s="99">
        <f t="shared" si="2"/>
        <v>19332.801529427928</v>
      </c>
      <c r="G69" s="99">
        <f t="shared" si="3"/>
        <v>132663.11541608413</v>
      </c>
      <c r="H69" s="101"/>
      <c r="I69" s="98">
        <f t="shared" si="10"/>
        <v>53</v>
      </c>
      <c r="J69" s="99">
        <f t="shared" si="11"/>
        <v>647907.43236669688</v>
      </c>
      <c r="K69" s="99">
        <f t="shared" si="4"/>
        <v>3671.4754500779491</v>
      </c>
      <c r="L69" s="100">
        <f t="shared" si="12"/>
        <v>7836.5575681333085</v>
      </c>
      <c r="M69" s="99">
        <f t="shared" si="5"/>
        <v>11508.033018211258</v>
      </c>
      <c r="N69" s="99">
        <f t="shared" si="6"/>
        <v>640070.87479856354</v>
      </c>
    </row>
    <row r="70" spans="2:14" x14ac:dyDescent="0.3">
      <c r="B70" s="98">
        <f t="shared" si="7"/>
        <v>54</v>
      </c>
      <c r="C70" s="99">
        <f t="shared" si="8"/>
        <v>132663.11541608413</v>
      </c>
      <c r="D70" s="99">
        <f t="shared" si="1"/>
        <v>663.31557708042067</v>
      </c>
      <c r="E70" s="100">
        <f t="shared" si="9"/>
        <v>18669.48595234751</v>
      </c>
      <c r="F70" s="99">
        <f t="shared" si="2"/>
        <v>19332.801529427932</v>
      </c>
      <c r="G70" s="99">
        <f t="shared" si="3"/>
        <v>113993.62946373661</v>
      </c>
      <c r="H70" s="101"/>
      <c r="I70" s="98">
        <f t="shared" si="10"/>
        <v>54</v>
      </c>
      <c r="J70" s="99">
        <f t="shared" si="11"/>
        <v>640070.87479856354</v>
      </c>
      <c r="K70" s="99">
        <f t="shared" si="4"/>
        <v>3627.0682905251938</v>
      </c>
      <c r="L70" s="100">
        <f t="shared" si="12"/>
        <v>7880.9647276860615</v>
      </c>
      <c r="M70" s="99">
        <f t="shared" si="5"/>
        <v>11508.033018211256</v>
      </c>
      <c r="N70" s="99">
        <f t="shared" si="6"/>
        <v>632189.91007087752</v>
      </c>
    </row>
    <row r="71" spans="2:14" x14ac:dyDescent="0.3">
      <c r="B71" s="98">
        <f t="shared" si="7"/>
        <v>55</v>
      </c>
      <c r="C71" s="99">
        <f t="shared" si="8"/>
        <v>113993.62946373661</v>
      </c>
      <c r="D71" s="99">
        <f t="shared" si="1"/>
        <v>569.96814731868301</v>
      </c>
      <c r="E71" s="100">
        <f t="shared" si="9"/>
        <v>18762.833382109246</v>
      </c>
      <c r="F71" s="99">
        <f t="shared" si="2"/>
        <v>19332.801529427928</v>
      </c>
      <c r="G71" s="99">
        <f t="shared" si="3"/>
        <v>95230.79608162737</v>
      </c>
      <c r="H71" s="101"/>
      <c r="I71" s="98">
        <f t="shared" si="10"/>
        <v>55</v>
      </c>
      <c r="J71" s="99">
        <f t="shared" si="11"/>
        <v>632189.91007087752</v>
      </c>
      <c r="K71" s="99">
        <f t="shared" si="4"/>
        <v>3582.4094904016397</v>
      </c>
      <c r="L71" s="100">
        <f t="shared" si="12"/>
        <v>7925.6235278096156</v>
      </c>
      <c r="M71" s="99">
        <f t="shared" si="5"/>
        <v>11508.033018211256</v>
      </c>
      <c r="N71" s="99">
        <f t="shared" si="6"/>
        <v>624264.28654306789</v>
      </c>
    </row>
    <row r="72" spans="2:14" x14ac:dyDescent="0.3">
      <c r="B72" s="98">
        <f t="shared" si="7"/>
        <v>56</v>
      </c>
      <c r="C72" s="99">
        <f t="shared" si="8"/>
        <v>95230.79608162737</v>
      </c>
      <c r="D72" s="99">
        <f t="shared" si="1"/>
        <v>476.15398040813687</v>
      </c>
      <c r="E72" s="100">
        <f t="shared" si="9"/>
        <v>18856.647549019795</v>
      </c>
      <c r="F72" s="99">
        <f t="shared" si="2"/>
        <v>19332.801529427932</v>
      </c>
      <c r="G72" s="99">
        <f t="shared" si="3"/>
        <v>76374.148532607578</v>
      </c>
      <c r="H72" s="101"/>
      <c r="I72" s="98">
        <f t="shared" si="10"/>
        <v>56</v>
      </c>
      <c r="J72" s="99">
        <f t="shared" si="11"/>
        <v>624264.28654306789</v>
      </c>
      <c r="K72" s="99">
        <f t="shared" si="4"/>
        <v>3537.4976237440515</v>
      </c>
      <c r="L72" s="100">
        <f t="shared" si="12"/>
        <v>7970.5353944672042</v>
      </c>
      <c r="M72" s="99">
        <f t="shared" si="5"/>
        <v>11508.033018211256</v>
      </c>
      <c r="N72" s="99">
        <f t="shared" si="6"/>
        <v>616293.75114860071</v>
      </c>
    </row>
    <row r="73" spans="2:14" x14ac:dyDescent="0.3">
      <c r="B73" s="98">
        <f t="shared" si="7"/>
        <v>57</v>
      </c>
      <c r="C73" s="99">
        <f t="shared" si="8"/>
        <v>76374.148532607578</v>
      </c>
      <c r="D73" s="99">
        <f t="shared" si="1"/>
        <v>381.87074266303784</v>
      </c>
      <c r="E73" s="100">
        <f t="shared" si="9"/>
        <v>18950.930786764897</v>
      </c>
      <c r="F73" s="99">
        <f t="shared" si="2"/>
        <v>19332.801529427936</v>
      </c>
      <c r="G73" s="99">
        <f t="shared" si="3"/>
        <v>57423.217745842681</v>
      </c>
      <c r="H73" s="101"/>
      <c r="I73" s="98">
        <f t="shared" si="10"/>
        <v>57</v>
      </c>
      <c r="J73" s="99">
        <f t="shared" si="11"/>
        <v>616293.75114860071</v>
      </c>
      <c r="K73" s="99">
        <f t="shared" si="4"/>
        <v>3492.3312565087376</v>
      </c>
      <c r="L73" s="100">
        <f t="shared" si="12"/>
        <v>8015.7017617025194</v>
      </c>
      <c r="M73" s="99">
        <f t="shared" si="5"/>
        <v>11508.033018211258</v>
      </c>
      <c r="N73" s="99">
        <f t="shared" si="6"/>
        <v>608278.04938689817</v>
      </c>
    </row>
    <row r="74" spans="2:14" x14ac:dyDescent="0.3">
      <c r="B74" s="98">
        <f t="shared" si="7"/>
        <v>58</v>
      </c>
      <c r="C74" s="99">
        <f t="shared" si="8"/>
        <v>57423.217745842681</v>
      </c>
      <c r="D74" s="99">
        <f t="shared" si="1"/>
        <v>287.1160887292134</v>
      </c>
      <c r="E74" s="100">
        <f t="shared" si="9"/>
        <v>19045.685440698722</v>
      </c>
      <c r="F74" s="99">
        <f t="shared" si="2"/>
        <v>19332.801529427936</v>
      </c>
      <c r="G74" s="99">
        <f t="shared" si="3"/>
        <v>38377.532305143963</v>
      </c>
      <c r="H74" s="101"/>
      <c r="I74" s="98">
        <f t="shared" si="10"/>
        <v>58</v>
      </c>
      <c r="J74" s="99">
        <f t="shared" si="11"/>
        <v>608278.04938689817</v>
      </c>
      <c r="K74" s="99">
        <f t="shared" si="4"/>
        <v>3446.9089465257566</v>
      </c>
      <c r="L74" s="100">
        <f t="shared" si="12"/>
        <v>8061.1240716855009</v>
      </c>
      <c r="M74" s="99">
        <f t="shared" si="5"/>
        <v>11508.033018211258</v>
      </c>
      <c r="N74" s="99">
        <f t="shared" si="6"/>
        <v>600216.92531521269</v>
      </c>
    </row>
    <row r="75" spans="2:14" x14ac:dyDescent="0.3">
      <c r="B75" s="98">
        <f t="shared" si="7"/>
        <v>59</v>
      </c>
      <c r="C75" s="99">
        <f t="shared" si="8"/>
        <v>38377.532305143963</v>
      </c>
      <c r="D75" s="99">
        <f t="shared" si="1"/>
        <v>191.88766152571978</v>
      </c>
      <c r="E75" s="100">
        <f t="shared" si="9"/>
        <v>19140.913867902222</v>
      </c>
      <c r="F75" s="99">
        <f t="shared" si="2"/>
        <v>19332.801529427943</v>
      </c>
      <c r="G75" s="99">
        <f t="shared" si="3"/>
        <v>19236.618437241741</v>
      </c>
      <c r="H75" s="101"/>
      <c r="I75" s="98">
        <f t="shared" si="10"/>
        <v>59</v>
      </c>
      <c r="J75" s="99">
        <f t="shared" si="11"/>
        <v>600216.92531521269</v>
      </c>
      <c r="K75" s="99">
        <f t="shared" si="4"/>
        <v>3401.2292434528722</v>
      </c>
      <c r="L75" s="100">
        <f t="shared" si="12"/>
        <v>8106.8037747583858</v>
      </c>
      <c r="M75" s="99">
        <f t="shared" si="5"/>
        <v>11508.033018211258</v>
      </c>
      <c r="N75" s="99">
        <f t="shared" si="6"/>
        <v>592110.12154045433</v>
      </c>
    </row>
    <row r="76" spans="2:14" x14ac:dyDescent="0.3">
      <c r="B76" s="98">
        <f t="shared" si="7"/>
        <v>60</v>
      </c>
      <c r="C76" s="99">
        <f t="shared" si="8"/>
        <v>19236.618437241741</v>
      </c>
      <c r="D76" s="99">
        <f t="shared" si="1"/>
        <v>96.183092186208697</v>
      </c>
      <c r="E76" s="100">
        <f t="shared" si="9"/>
        <v>19236.618437241737</v>
      </c>
      <c r="F76" s="99">
        <f t="shared" si="2"/>
        <v>19332.801529427947</v>
      </c>
      <c r="G76" s="99">
        <f t="shared" si="3"/>
        <v>3.637978807091713E-12</v>
      </c>
      <c r="H76" s="101"/>
      <c r="I76" s="98">
        <f t="shared" si="10"/>
        <v>60</v>
      </c>
      <c r="J76" s="99">
        <f t="shared" si="11"/>
        <v>592110.12154045433</v>
      </c>
      <c r="K76" s="99">
        <f t="shared" si="4"/>
        <v>3355.2906887292415</v>
      </c>
      <c r="L76" s="100">
        <f t="shared" si="12"/>
        <v>8152.7423294820164</v>
      </c>
      <c r="M76" s="99">
        <f t="shared" si="5"/>
        <v>11508.033018211258</v>
      </c>
      <c r="N76" s="99">
        <f t="shared" si="6"/>
        <v>583957.37921097234</v>
      </c>
    </row>
    <row r="77" spans="2:14" x14ac:dyDescent="0.3">
      <c r="B77" s="98">
        <f t="shared" si="7"/>
        <v>61</v>
      </c>
      <c r="C77" s="99">
        <f t="shared" si="8"/>
        <v>0</v>
      </c>
      <c r="D77" s="99">
        <f t="shared" si="1"/>
        <v>0</v>
      </c>
      <c r="E77" s="100">
        <f t="shared" si="9"/>
        <v>0</v>
      </c>
      <c r="F77" s="99">
        <f t="shared" si="2"/>
        <v>0</v>
      </c>
      <c r="G77" s="99">
        <f t="shared" si="3"/>
        <v>0</v>
      </c>
      <c r="H77" s="101"/>
      <c r="I77" s="98">
        <f t="shared" si="10"/>
        <v>61</v>
      </c>
      <c r="J77" s="99">
        <f t="shared" si="11"/>
        <v>583957.37921097234</v>
      </c>
      <c r="K77" s="99">
        <f t="shared" si="4"/>
        <v>3309.0918155288437</v>
      </c>
      <c r="L77" s="100">
        <f t="shared" si="12"/>
        <v>8198.9412026824139</v>
      </c>
      <c r="M77" s="99">
        <f t="shared" si="5"/>
        <v>11508.033018211258</v>
      </c>
      <c r="N77" s="99">
        <f t="shared" si="6"/>
        <v>575758.4380082899</v>
      </c>
    </row>
    <row r="78" spans="2:14" x14ac:dyDescent="0.3">
      <c r="B78" s="98">
        <f t="shared" si="7"/>
        <v>62</v>
      </c>
      <c r="C78" s="99">
        <f t="shared" si="8"/>
        <v>0</v>
      </c>
      <c r="D78" s="99">
        <f t="shared" si="1"/>
        <v>0</v>
      </c>
      <c r="E78" s="100">
        <f t="shared" si="9"/>
        <v>0</v>
      </c>
      <c r="F78" s="99">
        <f t="shared" si="2"/>
        <v>0</v>
      </c>
      <c r="G78" s="99">
        <f t="shared" si="3"/>
        <v>0</v>
      </c>
      <c r="H78" s="101"/>
      <c r="I78" s="98">
        <f t="shared" si="10"/>
        <v>62</v>
      </c>
      <c r="J78" s="99">
        <f t="shared" si="11"/>
        <v>575758.4380082899</v>
      </c>
      <c r="K78" s="99">
        <f t="shared" si="4"/>
        <v>3262.6311487136431</v>
      </c>
      <c r="L78" s="100">
        <f t="shared" si="12"/>
        <v>8245.4018694976148</v>
      </c>
      <c r="M78" s="99">
        <f t="shared" si="5"/>
        <v>11508.033018211258</v>
      </c>
      <c r="N78" s="99">
        <f t="shared" si="6"/>
        <v>567513.03613879229</v>
      </c>
    </row>
    <row r="79" spans="2:14" x14ac:dyDescent="0.3">
      <c r="B79" s="98">
        <f t="shared" si="7"/>
        <v>63</v>
      </c>
      <c r="C79" s="99">
        <f t="shared" si="8"/>
        <v>0</v>
      </c>
      <c r="D79" s="99">
        <f t="shared" si="1"/>
        <v>0</v>
      </c>
      <c r="E79" s="100">
        <f t="shared" si="9"/>
        <v>0</v>
      </c>
      <c r="F79" s="99">
        <f t="shared" si="2"/>
        <v>0</v>
      </c>
      <c r="G79" s="99">
        <f t="shared" si="3"/>
        <v>0</v>
      </c>
      <c r="H79" s="101"/>
      <c r="I79" s="98">
        <f t="shared" si="10"/>
        <v>63</v>
      </c>
      <c r="J79" s="99">
        <f t="shared" si="11"/>
        <v>567513.03613879229</v>
      </c>
      <c r="K79" s="99">
        <f t="shared" si="4"/>
        <v>3215.9072047864897</v>
      </c>
      <c r="L79" s="100">
        <f t="shared" si="12"/>
        <v>8292.1258134247655</v>
      </c>
      <c r="M79" s="99">
        <f t="shared" si="5"/>
        <v>11508.033018211256</v>
      </c>
      <c r="N79" s="99">
        <f t="shared" si="6"/>
        <v>559220.91032536747</v>
      </c>
    </row>
    <row r="80" spans="2:14" x14ac:dyDescent="0.3">
      <c r="B80" s="98">
        <f t="shared" si="7"/>
        <v>64</v>
      </c>
      <c r="C80" s="99">
        <f t="shared" si="8"/>
        <v>0</v>
      </c>
      <c r="D80" s="99">
        <f t="shared" si="1"/>
        <v>0</v>
      </c>
      <c r="E80" s="100">
        <f t="shared" si="9"/>
        <v>0</v>
      </c>
      <c r="F80" s="99">
        <f t="shared" si="2"/>
        <v>0</v>
      </c>
      <c r="G80" s="99">
        <f t="shared" si="3"/>
        <v>0</v>
      </c>
      <c r="H80" s="101"/>
      <c r="I80" s="98">
        <f t="shared" si="10"/>
        <v>64</v>
      </c>
      <c r="J80" s="99">
        <f t="shared" si="11"/>
        <v>559220.91032536747</v>
      </c>
      <c r="K80" s="99">
        <f t="shared" si="4"/>
        <v>3168.9184918437495</v>
      </c>
      <c r="L80" s="100">
        <f t="shared" si="12"/>
        <v>8339.1145263675062</v>
      </c>
      <c r="M80" s="99">
        <f t="shared" si="5"/>
        <v>11508.033018211256</v>
      </c>
      <c r="N80" s="99">
        <f t="shared" si="6"/>
        <v>550881.79579899996</v>
      </c>
    </row>
    <row r="81" spans="2:14" x14ac:dyDescent="0.3">
      <c r="B81" s="98">
        <f t="shared" si="7"/>
        <v>65</v>
      </c>
      <c r="C81" s="99">
        <f t="shared" si="8"/>
        <v>0</v>
      </c>
      <c r="D81" s="99">
        <f t="shared" si="1"/>
        <v>0</v>
      </c>
      <c r="E81" s="100">
        <f t="shared" si="9"/>
        <v>0</v>
      </c>
      <c r="F81" s="99">
        <f t="shared" si="2"/>
        <v>0</v>
      </c>
      <c r="G81" s="99">
        <f t="shared" si="3"/>
        <v>0</v>
      </c>
      <c r="H81" s="101"/>
      <c r="I81" s="98">
        <f t="shared" si="10"/>
        <v>65</v>
      </c>
      <c r="J81" s="99">
        <f t="shared" si="11"/>
        <v>550881.79579899996</v>
      </c>
      <c r="K81" s="99">
        <f t="shared" si="4"/>
        <v>3121.6635095276665</v>
      </c>
      <c r="L81" s="100">
        <f t="shared" si="12"/>
        <v>8386.3695086835887</v>
      </c>
      <c r="M81" s="99">
        <f t="shared" si="5"/>
        <v>11508.033018211256</v>
      </c>
      <c r="N81" s="99">
        <f t="shared" si="6"/>
        <v>542495.42629031639</v>
      </c>
    </row>
    <row r="82" spans="2:14" x14ac:dyDescent="0.3">
      <c r="B82" s="98">
        <f t="shared" si="7"/>
        <v>66</v>
      </c>
      <c r="C82" s="99">
        <f t="shared" si="8"/>
        <v>0</v>
      </c>
      <c r="D82" s="99">
        <f t="shared" ref="D82:D145" si="13">C82*$D$9/12</f>
        <v>0</v>
      </c>
      <c r="E82" s="100">
        <f t="shared" si="9"/>
        <v>0</v>
      </c>
      <c r="F82" s="99">
        <f t="shared" ref="F82:F145" si="14">IF(C82&lt;=0,0,-PMT($D$9/12,$D$8*12-B82+1,C82))</f>
        <v>0</v>
      </c>
      <c r="G82" s="99">
        <f t="shared" ref="G82:G145" si="15">IF((C82)&lt;=0,0,(C82-E82))</f>
        <v>0</v>
      </c>
      <c r="H82" s="101"/>
      <c r="I82" s="98">
        <f t="shared" si="10"/>
        <v>66</v>
      </c>
      <c r="J82" s="99">
        <f t="shared" si="11"/>
        <v>542495.42629031639</v>
      </c>
      <c r="K82" s="99">
        <f t="shared" ref="K82:K145" si="16">J82*$E$9/12</f>
        <v>3074.1407489784597</v>
      </c>
      <c r="L82" s="100">
        <f t="shared" si="12"/>
        <v>8433.892269232796</v>
      </c>
      <c r="M82" s="99">
        <f t="shared" ref="M82:M145" si="17">IF(J82&lt;=0,0,-PMT($E$9/12,$E$8*12-I82+1,J82))</f>
        <v>11508.033018211256</v>
      </c>
      <c r="N82" s="99">
        <f t="shared" ref="N82:N145" si="18">IF((J82)&lt;=0,0,(J82-L82))</f>
        <v>534061.53402108361</v>
      </c>
    </row>
    <row r="83" spans="2:14" x14ac:dyDescent="0.3">
      <c r="B83" s="98">
        <f t="shared" ref="B83:B146" si="19">B82+1</f>
        <v>67</v>
      </c>
      <c r="C83" s="99">
        <f t="shared" ref="C83:C146" si="20">IF($D$8*12&gt;=B83,G82,0)</f>
        <v>0</v>
      </c>
      <c r="D83" s="99">
        <f t="shared" si="13"/>
        <v>0</v>
      </c>
      <c r="E83" s="100">
        <f t="shared" ref="E83:E146" si="21">IF((C83)&lt;=0,0,(F83-D83))</f>
        <v>0</v>
      </c>
      <c r="F83" s="99">
        <f t="shared" si="14"/>
        <v>0</v>
      </c>
      <c r="G83" s="99">
        <f t="shared" si="15"/>
        <v>0</v>
      </c>
      <c r="H83" s="101"/>
      <c r="I83" s="98">
        <f t="shared" ref="I83:I146" si="22">I82+1</f>
        <v>67</v>
      </c>
      <c r="J83" s="99">
        <f t="shared" ref="J83:J146" si="23">IF($E$8*12&gt;=I83,N82,0)</f>
        <v>534061.53402108361</v>
      </c>
      <c r="K83" s="99">
        <f t="shared" si="16"/>
        <v>3026.3486927861409</v>
      </c>
      <c r="L83" s="100">
        <f t="shared" ref="L83:L146" si="24">IF((J83)&lt;=0,0,(M83-K83))</f>
        <v>8481.6843254251144</v>
      </c>
      <c r="M83" s="99">
        <f t="shared" si="17"/>
        <v>11508.033018211256</v>
      </c>
      <c r="N83" s="99">
        <f t="shared" si="18"/>
        <v>525579.84969565854</v>
      </c>
    </row>
    <row r="84" spans="2:14" x14ac:dyDescent="0.3">
      <c r="B84" s="98">
        <f t="shared" si="19"/>
        <v>68</v>
      </c>
      <c r="C84" s="99">
        <f t="shared" si="20"/>
        <v>0</v>
      </c>
      <c r="D84" s="99">
        <f t="shared" si="13"/>
        <v>0</v>
      </c>
      <c r="E84" s="100">
        <f t="shared" si="21"/>
        <v>0</v>
      </c>
      <c r="F84" s="99">
        <f t="shared" si="14"/>
        <v>0</v>
      </c>
      <c r="G84" s="99">
        <f t="shared" si="15"/>
        <v>0</v>
      </c>
      <c r="H84" s="101"/>
      <c r="I84" s="98">
        <f t="shared" si="22"/>
        <v>68</v>
      </c>
      <c r="J84" s="99">
        <f t="shared" si="23"/>
        <v>525579.84969565854</v>
      </c>
      <c r="K84" s="99">
        <f t="shared" si="16"/>
        <v>2978.2858149420649</v>
      </c>
      <c r="L84" s="100">
        <f t="shared" si="24"/>
        <v>8529.7472032691931</v>
      </c>
      <c r="M84" s="99">
        <f t="shared" si="17"/>
        <v>11508.033018211258</v>
      </c>
      <c r="N84" s="99">
        <f t="shared" si="18"/>
        <v>517050.10249238933</v>
      </c>
    </row>
    <row r="85" spans="2:14" x14ac:dyDescent="0.3">
      <c r="B85" s="98">
        <f t="shared" si="19"/>
        <v>69</v>
      </c>
      <c r="C85" s="99">
        <f t="shared" si="20"/>
        <v>0</v>
      </c>
      <c r="D85" s="99">
        <f t="shared" si="13"/>
        <v>0</v>
      </c>
      <c r="E85" s="100">
        <f t="shared" si="21"/>
        <v>0</v>
      </c>
      <c r="F85" s="99">
        <f t="shared" si="14"/>
        <v>0</v>
      </c>
      <c r="G85" s="99">
        <f t="shared" si="15"/>
        <v>0</v>
      </c>
      <c r="H85" s="101"/>
      <c r="I85" s="98">
        <f t="shared" si="22"/>
        <v>69</v>
      </c>
      <c r="J85" s="99">
        <f t="shared" si="23"/>
        <v>517050.10249238933</v>
      </c>
      <c r="K85" s="99">
        <f t="shared" si="16"/>
        <v>2929.9505807902065</v>
      </c>
      <c r="L85" s="100">
        <f t="shared" si="24"/>
        <v>8578.0824374210533</v>
      </c>
      <c r="M85" s="99">
        <f t="shared" si="17"/>
        <v>11508.033018211259</v>
      </c>
      <c r="N85" s="99">
        <f t="shared" si="18"/>
        <v>508472.02005496825</v>
      </c>
    </row>
    <row r="86" spans="2:14" x14ac:dyDescent="0.3">
      <c r="B86" s="98">
        <f t="shared" si="19"/>
        <v>70</v>
      </c>
      <c r="C86" s="99">
        <f t="shared" si="20"/>
        <v>0</v>
      </c>
      <c r="D86" s="99">
        <f t="shared" si="13"/>
        <v>0</v>
      </c>
      <c r="E86" s="100">
        <f t="shared" si="21"/>
        <v>0</v>
      </c>
      <c r="F86" s="99">
        <f t="shared" si="14"/>
        <v>0</v>
      </c>
      <c r="G86" s="99">
        <f t="shared" si="15"/>
        <v>0</v>
      </c>
      <c r="H86" s="101"/>
      <c r="I86" s="98">
        <f t="shared" si="22"/>
        <v>70</v>
      </c>
      <c r="J86" s="99">
        <f t="shared" si="23"/>
        <v>508472.02005496825</v>
      </c>
      <c r="K86" s="99">
        <f t="shared" si="16"/>
        <v>2881.3414469781533</v>
      </c>
      <c r="L86" s="100">
        <f t="shared" si="24"/>
        <v>8626.6915712331047</v>
      </c>
      <c r="M86" s="99">
        <f t="shared" si="17"/>
        <v>11508.033018211258</v>
      </c>
      <c r="N86" s="99">
        <f t="shared" si="18"/>
        <v>499845.32848373515</v>
      </c>
    </row>
    <row r="87" spans="2:14" x14ac:dyDescent="0.3">
      <c r="B87" s="98">
        <f t="shared" si="19"/>
        <v>71</v>
      </c>
      <c r="C87" s="99">
        <f t="shared" si="20"/>
        <v>0</v>
      </c>
      <c r="D87" s="99">
        <f t="shared" si="13"/>
        <v>0</v>
      </c>
      <c r="E87" s="100">
        <f t="shared" si="21"/>
        <v>0</v>
      </c>
      <c r="F87" s="99">
        <f t="shared" si="14"/>
        <v>0</v>
      </c>
      <c r="G87" s="99">
        <f t="shared" si="15"/>
        <v>0</v>
      </c>
      <c r="H87" s="101"/>
      <c r="I87" s="98">
        <f t="shared" si="22"/>
        <v>71</v>
      </c>
      <c r="J87" s="99">
        <f t="shared" si="23"/>
        <v>499845.32848373515</v>
      </c>
      <c r="K87" s="99">
        <f t="shared" si="16"/>
        <v>2832.4568614078325</v>
      </c>
      <c r="L87" s="100">
        <f t="shared" si="24"/>
        <v>8675.576156803425</v>
      </c>
      <c r="M87" s="99">
        <f t="shared" si="17"/>
        <v>11508.033018211258</v>
      </c>
      <c r="N87" s="99">
        <f t="shared" si="18"/>
        <v>491169.75232693175</v>
      </c>
    </row>
    <row r="88" spans="2:14" x14ac:dyDescent="0.3">
      <c r="B88" s="98">
        <f t="shared" si="19"/>
        <v>72</v>
      </c>
      <c r="C88" s="99">
        <f t="shared" si="20"/>
        <v>0</v>
      </c>
      <c r="D88" s="99">
        <f t="shared" si="13"/>
        <v>0</v>
      </c>
      <c r="E88" s="100">
        <f t="shared" si="21"/>
        <v>0</v>
      </c>
      <c r="F88" s="99">
        <f t="shared" si="14"/>
        <v>0</v>
      </c>
      <c r="G88" s="99">
        <f t="shared" si="15"/>
        <v>0</v>
      </c>
      <c r="H88" s="101"/>
      <c r="I88" s="98">
        <f t="shared" si="22"/>
        <v>72</v>
      </c>
      <c r="J88" s="99">
        <f t="shared" si="23"/>
        <v>491169.75232693175</v>
      </c>
      <c r="K88" s="99">
        <f t="shared" si="16"/>
        <v>2783.2952631859466</v>
      </c>
      <c r="L88" s="100">
        <f t="shared" si="24"/>
        <v>8724.7377550253095</v>
      </c>
      <c r="M88" s="99">
        <f t="shared" si="17"/>
        <v>11508.033018211256</v>
      </c>
      <c r="N88" s="99">
        <f t="shared" si="18"/>
        <v>482445.01457190642</v>
      </c>
    </row>
    <row r="89" spans="2:14" x14ac:dyDescent="0.3">
      <c r="B89" s="98">
        <f t="shared" si="19"/>
        <v>73</v>
      </c>
      <c r="C89" s="99">
        <f t="shared" si="20"/>
        <v>0</v>
      </c>
      <c r="D89" s="99">
        <f t="shared" si="13"/>
        <v>0</v>
      </c>
      <c r="E89" s="100">
        <f t="shared" si="21"/>
        <v>0</v>
      </c>
      <c r="F89" s="99">
        <f t="shared" si="14"/>
        <v>0</v>
      </c>
      <c r="G89" s="99">
        <f t="shared" si="15"/>
        <v>0</v>
      </c>
      <c r="H89" s="101"/>
      <c r="I89" s="98">
        <f t="shared" si="22"/>
        <v>73</v>
      </c>
      <c r="J89" s="99">
        <f t="shared" si="23"/>
        <v>482445.01457190642</v>
      </c>
      <c r="K89" s="99">
        <f t="shared" si="16"/>
        <v>2733.8550825741368</v>
      </c>
      <c r="L89" s="100">
        <f t="shared" si="24"/>
        <v>8774.1779356371208</v>
      </c>
      <c r="M89" s="99">
        <f t="shared" si="17"/>
        <v>11508.033018211258</v>
      </c>
      <c r="N89" s="99">
        <f t="shared" si="18"/>
        <v>473670.83663626929</v>
      </c>
    </row>
    <row r="90" spans="2:14" x14ac:dyDescent="0.3">
      <c r="B90" s="98">
        <f t="shared" si="19"/>
        <v>74</v>
      </c>
      <c r="C90" s="99">
        <f t="shared" si="20"/>
        <v>0</v>
      </c>
      <c r="D90" s="99">
        <f t="shared" si="13"/>
        <v>0</v>
      </c>
      <c r="E90" s="100">
        <f t="shared" si="21"/>
        <v>0</v>
      </c>
      <c r="F90" s="99">
        <f t="shared" si="14"/>
        <v>0</v>
      </c>
      <c r="G90" s="99">
        <f t="shared" si="15"/>
        <v>0</v>
      </c>
      <c r="H90" s="101"/>
      <c r="I90" s="98">
        <f t="shared" si="22"/>
        <v>74</v>
      </c>
      <c r="J90" s="99">
        <f t="shared" si="23"/>
        <v>473670.83663626929</v>
      </c>
      <c r="K90" s="99">
        <f t="shared" si="16"/>
        <v>2684.1347409388595</v>
      </c>
      <c r="L90" s="100">
        <f t="shared" si="24"/>
        <v>8823.8982772723975</v>
      </c>
      <c r="M90" s="99">
        <f t="shared" si="17"/>
        <v>11508.033018211258</v>
      </c>
      <c r="N90" s="99">
        <f t="shared" si="18"/>
        <v>464846.93835899688</v>
      </c>
    </row>
    <row r="91" spans="2:14" x14ac:dyDescent="0.3">
      <c r="B91" s="98">
        <f t="shared" si="19"/>
        <v>75</v>
      </c>
      <c r="C91" s="99">
        <f t="shared" si="20"/>
        <v>0</v>
      </c>
      <c r="D91" s="99">
        <f t="shared" si="13"/>
        <v>0</v>
      </c>
      <c r="E91" s="100">
        <f t="shared" si="21"/>
        <v>0</v>
      </c>
      <c r="F91" s="99">
        <f t="shared" si="14"/>
        <v>0</v>
      </c>
      <c r="G91" s="99">
        <f t="shared" si="15"/>
        <v>0</v>
      </c>
      <c r="H91" s="101"/>
      <c r="I91" s="98">
        <f t="shared" si="22"/>
        <v>75</v>
      </c>
      <c r="J91" s="99">
        <f t="shared" si="23"/>
        <v>464846.93835899688</v>
      </c>
      <c r="K91" s="99">
        <f t="shared" si="16"/>
        <v>2634.1326507009826</v>
      </c>
      <c r="L91" s="100">
        <f t="shared" si="24"/>
        <v>8873.9003675102722</v>
      </c>
      <c r="M91" s="99">
        <f t="shared" si="17"/>
        <v>11508.033018211256</v>
      </c>
      <c r="N91" s="99">
        <f t="shared" si="18"/>
        <v>455973.03799148661</v>
      </c>
    </row>
    <row r="92" spans="2:14" x14ac:dyDescent="0.3">
      <c r="B92" s="98">
        <f t="shared" si="19"/>
        <v>76</v>
      </c>
      <c r="C92" s="99">
        <f t="shared" si="20"/>
        <v>0</v>
      </c>
      <c r="D92" s="99">
        <f t="shared" si="13"/>
        <v>0</v>
      </c>
      <c r="E92" s="100">
        <f t="shared" si="21"/>
        <v>0</v>
      </c>
      <c r="F92" s="99">
        <f t="shared" si="14"/>
        <v>0</v>
      </c>
      <c r="G92" s="99">
        <f t="shared" si="15"/>
        <v>0</v>
      </c>
      <c r="H92" s="101"/>
      <c r="I92" s="98">
        <f t="shared" si="22"/>
        <v>76</v>
      </c>
      <c r="J92" s="99">
        <f t="shared" si="23"/>
        <v>455973.03799148661</v>
      </c>
      <c r="K92" s="99">
        <f t="shared" si="16"/>
        <v>2583.8472152850909</v>
      </c>
      <c r="L92" s="100">
        <f t="shared" si="24"/>
        <v>8924.1858029261639</v>
      </c>
      <c r="M92" s="99">
        <f t="shared" si="17"/>
        <v>11508.033018211256</v>
      </c>
      <c r="N92" s="99">
        <f t="shared" si="18"/>
        <v>447048.85218856041</v>
      </c>
    </row>
    <row r="93" spans="2:14" x14ac:dyDescent="0.3">
      <c r="B93" s="98">
        <f t="shared" si="19"/>
        <v>77</v>
      </c>
      <c r="C93" s="99">
        <f t="shared" si="20"/>
        <v>0</v>
      </c>
      <c r="D93" s="99">
        <f t="shared" si="13"/>
        <v>0</v>
      </c>
      <c r="E93" s="100">
        <f t="shared" si="21"/>
        <v>0</v>
      </c>
      <c r="F93" s="99">
        <f t="shared" si="14"/>
        <v>0</v>
      </c>
      <c r="G93" s="99">
        <f t="shared" si="15"/>
        <v>0</v>
      </c>
      <c r="H93" s="101"/>
      <c r="I93" s="98">
        <f t="shared" si="22"/>
        <v>77</v>
      </c>
      <c r="J93" s="99">
        <f t="shared" si="23"/>
        <v>447048.85218856041</v>
      </c>
      <c r="K93" s="99">
        <f t="shared" si="16"/>
        <v>2533.2768290685094</v>
      </c>
      <c r="L93" s="100">
        <f t="shared" si="24"/>
        <v>8974.7561891427467</v>
      </c>
      <c r="M93" s="99">
        <f t="shared" si="17"/>
        <v>11508.033018211256</v>
      </c>
      <c r="N93" s="99">
        <f t="shared" si="18"/>
        <v>438074.09599941765</v>
      </c>
    </row>
    <row r="94" spans="2:14" x14ac:dyDescent="0.3">
      <c r="B94" s="98">
        <f t="shared" si="19"/>
        <v>78</v>
      </c>
      <c r="C94" s="99">
        <f t="shared" si="20"/>
        <v>0</v>
      </c>
      <c r="D94" s="99">
        <f t="shared" si="13"/>
        <v>0</v>
      </c>
      <c r="E94" s="100">
        <f t="shared" si="21"/>
        <v>0</v>
      </c>
      <c r="F94" s="99">
        <f t="shared" si="14"/>
        <v>0</v>
      </c>
      <c r="G94" s="99">
        <f t="shared" si="15"/>
        <v>0</v>
      </c>
      <c r="H94" s="101"/>
      <c r="I94" s="98">
        <f t="shared" si="22"/>
        <v>78</v>
      </c>
      <c r="J94" s="99">
        <f t="shared" si="23"/>
        <v>438074.09599941765</v>
      </c>
      <c r="K94" s="99">
        <f t="shared" si="16"/>
        <v>2482.4198773300336</v>
      </c>
      <c r="L94" s="100">
        <f t="shared" si="24"/>
        <v>9025.6131408812216</v>
      </c>
      <c r="M94" s="99">
        <f t="shared" si="17"/>
        <v>11508.033018211256</v>
      </c>
      <c r="N94" s="99">
        <f t="shared" si="18"/>
        <v>429048.48285853642</v>
      </c>
    </row>
    <row r="95" spans="2:14" x14ac:dyDescent="0.3">
      <c r="B95" s="98">
        <f t="shared" si="19"/>
        <v>79</v>
      </c>
      <c r="C95" s="99">
        <f t="shared" si="20"/>
        <v>0</v>
      </c>
      <c r="D95" s="99">
        <f t="shared" si="13"/>
        <v>0</v>
      </c>
      <c r="E95" s="100">
        <f t="shared" si="21"/>
        <v>0</v>
      </c>
      <c r="F95" s="99">
        <f t="shared" si="14"/>
        <v>0</v>
      </c>
      <c r="G95" s="99">
        <f t="shared" si="15"/>
        <v>0</v>
      </c>
      <c r="H95" s="101"/>
      <c r="I95" s="98">
        <f t="shared" si="22"/>
        <v>79</v>
      </c>
      <c r="J95" s="99">
        <f t="shared" si="23"/>
        <v>429048.48285853642</v>
      </c>
      <c r="K95" s="99">
        <f t="shared" si="16"/>
        <v>2431.2747361983734</v>
      </c>
      <c r="L95" s="100">
        <f t="shared" si="24"/>
        <v>9076.7582820128846</v>
      </c>
      <c r="M95" s="99">
        <f t="shared" si="17"/>
        <v>11508.033018211258</v>
      </c>
      <c r="N95" s="99">
        <f t="shared" si="18"/>
        <v>419971.72457652353</v>
      </c>
    </row>
    <row r="96" spans="2:14" x14ac:dyDescent="0.3">
      <c r="B96" s="98">
        <f t="shared" si="19"/>
        <v>80</v>
      </c>
      <c r="C96" s="99">
        <f t="shared" si="20"/>
        <v>0</v>
      </c>
      <c r="D96" s="99">
        <f t="shared" si="13"/>
        <v>0</v>
      </c>
      <c r="E96" s="100">
        <f t="shared" si="21"/>
        <v>0</v>
      </c>
      <c r="F96" s="99">
        <f t="shared" si="14"/>
        <v>0</v>
      </c>
      <c r="G96" s="99">
        <f t="shared" si="15"/>
        <v>0</v>
      </c>
      <c r="H96" s="101"/>
      <c r="I96" s="98">
        <f t="shared" si="22"/>
        <v>80</v>
      </c>
      <c r="J96" s="99">
        <f t="shared" si="23"/>
        <v>419971.72457652353</v>
      </c>
      <c r="K96" s="99">
        <f t="shared" si="16"/>
        <v>2379.8397726003</v>
      </c>
      <c r="L96" s="100">
        <f t="shared" si="24"/>
        <v>9128.1932456109535</v>
      </c>
      <c r="M96" s="99">
        <f t="shared" si="17"/>
        <v>11508.033018211254</v>
      </c>
      <c r="N96" s="99">
        <f t="shared" si="18"/>
        <v>410843.53133091255</v>
      </c>
    </row>
    <row r="97" spans="2:14" x14ac:dyDescent="0.3">
      <c r="B97" s="98">
        <f t="shared" si="19"/>
        <v>81</v>
      </c>
      <c r="C97" s="99">
        <f t="shared" si="20"/>
        <v>0</v>
      </c>
      <c r="D97" s="99">
        <f t="shared" si="13"/>
        <v>0</v>
      </c>
      <c r="E97" s="100">
        <f t="shared" si="21"/>
        <v>0</v>
      </c>
      <c r="F97" s="99">
        <f t="shared" si="14"/>
        <v>0</v>
      </c>
      <c r="G97" s="99">
        <f t="shared" si="15"/>
        <v>0</v>
      </c>
      <c r="H97" s="101"/>
      <c r="I97" s="98">
        <f t="shared" si="22"/>
        <v>81</v>
      </c>
      <c r="J97" s="99">
        <f t="shared" si="23"/>
        <v>410843.53133091255</v>
      </c>
      <c r="K97" s="99">
        <f t="shared" si="16"/>
        <v>2328.1133442085047</v>
      </c>
      <c r="L97" s="100">
        <f t="shared" si="24"/>
        <v>9179.9196740027473</v>
      </c>
      <c r="M97" s="99">
        <f t="shared" si="17"/>
        <v>11508.033018211252</v>
      </c>
      <c r="N97" s="99">
        <f t="shared" si="18"/>
        <v>401663.61165690981</v>
      </c>
    </row>
    <row r="98" spans="2:14" x14ac:dyDescent="0.3">
      <c r="B98" s="98">
        <f t="shared" si="19"/>
        <v>82</v>
      </c>
      <c r="C98" s="99">
        <f t="shared" si="20"/>
        <v>0</v>
      </c>
      <c r="D98" s="99">
        <f t="shared" si="13"/>
        <v>0</v>
      </c>
      <c r="E98" s="100">
        <f t="shared" si="21"/>
        <v>0</v>
      </c>
      <c r="F98" s="99">
        <f t="shared" si="14"/>
        <v>0</v>
      </c>
      <c r="G98" s="99">
        <f t="shared" si="15"/>
        <v>0</v>
      </c>
      <c r="H98" s="101"/>
      <c r="I98" s="98">
        <f t="shared" si="22"/>
        <v>82</v>
      </c>
      <c r="J98" s="99">
        <f t="shared" si="23"/>
        <v>401663.61165690981</v>
      </c>
      <c r="K98" s="99">
        <f t="shared" si="16"/>
        <v>2276.0937993891557</v>
      </c>
      <c r="L98" s="100">
        <f t="shared" si="24"/>
        <v>9231.9392188220991</v>
      </c>
      <c r="M98" s="99">
        <f t="shared" si="17"/>
        <v>11508.033018211256</v>
      </c>
      <c r="N98" s="99">
        <f t="shared" si="18"/>
        <v>392431.6724380877</v>
      </c>
    </row>
    <row r="99" spans="2:14" x14ac:dyDescent="0.3">
      <c r="B99" s="98">
        <f t="shared" si="19"/>
        <v>83</v>
      </c>
      <c r="C99" s="99">
        <f t="shared" si="20"/>
        <v>0</v>
      </c>
      <c r="D99" s="99">
        <f t="shared" si="13"/>
        <v>0</v>
      </c>
      <c r="E99" s="100">
        <f t="shared" si="21"/>
        <v>0</v>
      </c>
      <c r="F99" s="99">
        <f t="shared" si="14"/>
        <v>0</v>
      </c>
      <c r="G99" s="99">
        <f t="shared" si="15"/>
        <v>0</v>
      </c>
      <c r="H99" s="101"/>
      <c r="I99" s="98">
        <f t="shared" si="22"/>
        <v>83</v>
      </c>
      <c r="J99" s="99">
        <f t="shared" si="23"/>
        <v>392431.6724380877</v>
      </c>
      <c r="K99" s="99">
        <f t="shared" si="16"/>
        <v>2223.779477149164</v>
      </c>
      <c r="L99" s="100">
        <f t="shared" si="24"/>
        <v>9284.2535410620876</v>
      </c>
      <c r="M99" s="99">
        <f t="shared" si="17"/>
        <v>11508.033018211252</v>
      </c>
      <c r="N99" s="99">
        <f t="shared" si="18"/>
        <v>383147.41889702564</v>
      </c>
    </row>
    <row r="100" spans="2:14" x14ac:dyDescent="0.3">
      <c r="B100" s="98">
        <f t="shared" si="19"/>
        <v>84</v>
      </c>
      <c r="C100" s="99">
        <f t="shared" si="20"/>
        <v>0</v>
      </c>
      <c r="D100" s="99">
        <f t="shared" si="13"/>
        <v>0</v>
      </c>
      <c r="E100" s="100">
        <f t="shared" si="21"/>
        <v>0</v>
      </c>
      <c r="F100" s="99">
        <f t="shared" si="14"/>
        <v>0</v>
      </c>
      <c r="G100" s="99">
        <f t="shared" si="15"/>
        <v>0</v>
      </c>
      <c r="H100" s="101"/>
      <c r="I100" s="98">
        <f t="shared" si="22"/>
        <v>84</v>
      </c>
      <c r="J100" s="99">
        <f t="shared" si="23"/>
        <v>383147.41889702564</v>
      </c>
      <c r="K100" s="99">
        <f t="shared" si="16"/>
        <v>2171.1687070831454</v>
      </c>
      <c r="L100" s="100">
        <f t="shared" si="24"/>
        <v>9336.8643111281108</v>
      </c>
      <c r="M100" s="99">
        <f t="shared" si="17"/>
        <v>11508.033018211256</v>
      </c>
      <c r="N100" s="99">
        <f t="shared" si="18"/>
        <v>373810.55458589754</v>
      </c>
    </row>
    <row r="101" spans="2:14" x14ac:dyDescent="0.3">
      <c r="B101" s="98">
        <f t="shared" si="19"/>
        <v>85</v>
      </c>
      <c r="C101" s="99">
        <f t="shared" si="20"/>
        <v>0</v>
      </c>
      <c r="D101" s="99">
        <f t="shared" si="13"/>
        <v>0</v>
      </c>
      <c r="E101" s="100">
        <f t="shared" si="21"/>
        <v>0</v>
      </c>
      <c r="F101" s="99">
        <f t="shared" si="14"/>
        <v>0</v>
      </c>
      <c r="G101" s="99">
        <f t="shared" si="15"/>
        <v>0</v>
      </c>
      <c r="H101" s="101"/>
      <c r="I101" s="98">
        <f t="shared" si="22"/>
        <v>85</v>
      </c>
      <c r="J101" s="99">
        <f t="shared" si="23"/>
        <v>373810.55458589754</v>
      </c>
      <c r="K101" s="99">
        <f t="shared" si="16"/>
        <v>2118.2598093200863</v>
      </c>
      <c r="L101" s="100">
        <f t="shared" si="24"/>
        <v>9389.7732088911707</v>
      </c>
      <c r="M101" s="99">
        <f t="shared" si="17"/>
        <v>11508.033018211258</v>
      </c>
      <c r="N101" s="99">
        <f t="shared" si="18"/>
        <v>364420.78137700638</v>
      </c>
    </row>
    <row r="102" spans="2:14" x14ac:dyDescent="0.3">
      <c r="B102" s="98">
        <f t="shared" si="19"/>
        <v>86</v>
      </c>
      <c r="C102" s="99">
        <f t="shared" si="20"/>
        <v>0</v>
      </c>
      <c r="D102" s="99">
        <f t="shared" si="13"/>
        <v>0</v>
      </c>
      <c r="E102" s="100">
        <f t="shared" si="21"/>
        <v>0</v>
      </c>
      <c r="F102" s="99">
        <f t="shared" si="14"/>
        <v>0</v>
      </c>
      <c r="G102" s="99">
        <f t="shared" si="15"/>
        <v>0</v>
      </c>
      <c r="H102" s="101"/>
      <c r="I102" s="98">
        <f t="shared" si="22"/>
        <v>86</v>
      </c>
      <c r="J102" s="99">
        <f t="shared" si="23"/>
        <v>364420.78137700638</v>
      </c>
      <c r="K102" s="99">
        <f t="shared" si="16"/>
        <v>2065.051094469703</v>
      </c>
      <c r="L102" s="100">
        <f t="shared" si="24"/>
        <v>9442.9819237415541</v>
      </c>
      <c r="M102" s="99">
        <f t="shared" si="17"/>
        <v>11508.033018211258</v>
      </c>
      <c r="N102" s="99">
        <f t="shared" si="18"/>
        <v>354977.7994532648</v>
      </c>
    </row>
    <row r="103" spans="2:14" x14ac:dyDescent="0.3">
      <c r="B103" s="98">
        <f t="shared" si="19"/>
        <v>87</v>
      </c>
      <c r="C103" s="99">
        <f t="shared" si="20"/>
        <v>0</v>
      </c>
      <c r="D103" s="99">
        <f t="shared" si="13"/>
        <v>0</v>
      </c>
      <c r="E103" s="100">
        <f t="shared" si="21"/>
        <v>0</v>
      </c>
      <c r="F103" s="99">
        <f t="shared" si="14"/>
        <v>0</v>
      </c>
      <c r="G103" s="99">
        <f t="shared" si="15"/>
        <v>0</v>
      </c>
      <c r="H103" s="101"/>
      <c r="I103" s="98">
        <f t="shared" si="22"/>
        <v>87</v>
      </c>
      <c r="J103" s="99">
        <f t="shared" si="23"/>
        <v>354977.7994532648</v>
      </c>
      <c r="K103" s="99">
        <f t="shared" si="16"/>
        <v>2011.5408635685008</v>
      </c>
      <c r="L103" s="100">
        <f t="shared" si="24"/>
        <v>9496.492154642754</v>
      </c>
      <c r="M103" s="99">
        <f t="shared" si="17"/>
        <v>11508.033018211256</v>
      </c>
      <c r="N103" s="99">
        <f t="shared" si="18"/>
        <v>345481.30729862204</v>
      </c>
    </row>
    <row r="104" spans="2:14" x14ac:dyDescent="0.3">
      <c r="B104" s="98">
        <f t="shared" si="19"/>
        <v>88</v>
      </c>
      <c r="C104" s="99">
        <f t="shared" si="20"/>
        <v>0</v>
      </c>
      <c r="D104" s="99">
        <f t="shared" si="13"/>
        <v>0</v>
      </c>
      <c r="E104" s="100">
        <f t="shared" si="21"/>
        <v>0</v>
      </c>
      <c r="F104" s="99">
        <f t="shared" si="14"/>
        <v>0</v>
      </c>
      <c r="G104" s="99">
        <f t="shared" si="15"/>
        <v>0</v>
      </c>
      <c r="H104" s="101"/>
      <c r="I104" s="98">
        <f t="shared" si="22"/>
        <v>88</v>
      </c>
      <c r="J104" s="99">
        <f t="shared" si="23"/>
        <v>345481.30729862204</v>
      </c>
      <c r="K104" s="99">
        <f t="shared" si="16"/>
        <v>1957.7274080255249</v>
      </c>
      <c r="L104" s="100">
        <f t="shared" si="24"/>
        <v>9550.3056101857292</v>
      </c>
      <c r="M104" s="99">
        <f t="shared" si="17"/>
        <v>11508.033018211254</v>
      </c>
      <c r="N104" s="99">
        <f t="shared" si="18"/>
        <v>335931.00168843631</v>
      </c>
    </row>
    <row r="105" spans="2:14" x14ac:dyDescent="0.3">
      <c r="B105" s="98">
        <f t="shared" si="19"/>
        <v>89</v>
      </c>
      <c r="C105" s="99">
        <f t="shared" si="20"/>
        <v>0</v>
      </c>
      <c r="D105" s="99">
        <f t="shared" si="13"/>
        <v>0</v>
      </c>
      <c r="E105" s="100">
        <f t="shared" si="21"/>
        <v>0</v>
      </c>
      <c r="F105" s="99">
        <f t="shared" si="14"/>
        <v>0</v>
      </c>
      <c r="G105" s="99">
        <f t="shared" si="15"/>
        <v>0</v>
      </c>
      <c r="H105" s="101"/>
      <c r="I105" s="98">
        <f t="shared" si="22"/>
        <v>89</v>
      </c>
      <c r="J105" s="99">
        <f t="shared" si="23"/>
        <v>335931.00168843631</v>
      </c>
      <c r="K105" s="99">
        <f t="shared" si="16"/>
        <v>1903.6090095678057</v>
      </c>
      <c r="L105" s="100">
        <f t="shared" si="24"/>
        <v>9604.4240086434493</v>
      </c>
      <c r="M105" s="99">
        <f t="shared" si="17"/>
        <v>11508.033018211256</v>
      </c>
      <c r="N105" s="99">
        <f t="shared" si="18"/>
        <v>326326.57767979288</v>
      </c>
    </row>
    <row r="106" spans="2:14" x14ac:dyDescent="0.3">
      <c r="B106" s="98">
        <f t="shared" si="19"/>
        <v>90</v>
      </c>
      <c r="C106" s="99">
        <f t="shared" si="20"/>
        <v>0</v>
      </c>
      <c r="D106" s="99">
        <f t="shared" si="13"/>
        <v>0</v>
      </c>
      <c r="E106" s="100">
        <f t="shared" si="21"/>
        <v>0</v>
      </c>
      <c r="F106" s="99">
        <f t="shared" si="14"/>
        <v>0</v>
      </c>
      <c r="G106" s="99">
        <f t="shared" si="15"/>
        <v>0</v>
      </c>
      <c r="H106" s="101"/>
      <c r="I106" s="98">
        <f t="shared" si="22"/>
        <v>90</v>
      </c>
      <c r="J106" s="99">
        <f t="shared" si="23"/>
        <v>326326.57767979288</v>
      </c>
      <c r="K106" s="99">
        <f t="shared" si="16"/>
        <v>1849.1839401854932</v>
      </c>
      <c r="L106" s="100">
        <f t="shared" si="24"/>
        <v>9658.8490780257634</v>
      </c>
      <c r="M106" s="99">
        <f t="shared" si="17"/>
        <v>11508.033018211258</v>
      </c>
      <c r="N106" s="99">
        <f t="shared" si="18"/>
        <v>316667.7286017671</v>
      </c>
    </row>
    <row r="107" spans="2:14" x14ac:dyDescent="0.3">
      <c r="B107" s="98">
        <f t="shared" si="19"/>
        <v>91</v>
      </c>
      <c r="C107" s="99">
        <f t="shared" si="20"/>
        <v>0</v>
      </c>
      <c r="D107" s="99">
        <f t="shared" si="13"/>
        <v>0</v>
      </c>
      <c r="E107" s="100">
        <f t="shared" si="21"/>
        <v>0</v>
      </c>
      <c r="F107" s="99">
        <f t="shared" si="14"/>
        <v>0</v>
      </c>
      <c r="G107" s="99">
        <f t="shared" si="15"/>
        <v>0</v>
      </c>
      <c r="H107" s="101"/>
      <c r="I107" s="98">
        <f t="shared" si="22"/>
        <v>91</v>
      </c>
      <c r="J107" s="99">
        <f t="shared" si="23"/>
        <v>316667.7286017671</v>
      </c>
      <c r="K107" s="99">
        <f t="shared" si="16"/>
        <v>1794.4504620766804</v>
      </c>
      <c r="L107" s="100">
        <f t="shared" si="24"/>
        <v>9713.5825561345737</v>
      </c>
      <c r="M107" s="99">
        <f t="shared" si="17"/>
        <v>11508.033018211254</v>
      </c>
      <c r="N107" s="99">
        <f t="shared" si="18"/>
        <v>306954.14604563254</v>
      </c>
    </row>
    <row r="108" spans="2:14" x14ac:dyDescent="0.3">
      <c r="B108" s="98">
        <f t="shared" si="19"/>
        <v>92</v>
      </c>
      <c r="C108" s="99">
        <f t="shared" si="20"/>
        <v>0</v>
      </c>
      <c r="D108" s="99">
        <f t="shared" si="13"/>
        <v>0</v>
      </c>
      <c r="E108" s="100">
        <f t="shared" si="21"/>
        <v>0</v>
      </c>
      <c r="F108" s="99">
        <f t="shared" si="14"/>
        <v>0</v>
      </c>
      <c r="G108" s="99">
        <f t="shared" si="15"/>
        <v>0</v>
      </c>
      <c r="H108" s="101"/>
      <c r="I108" s="98">
        <f t="shared" si="22"/>
        <v>92</v>
      </c>
      <c r="J108" s="99">
        <f t="shared" si="23"/>
        <v>306954.14604563254</v>
      </c>
      <c r="K108" s="99">
        <f t="shared" si="16"/>
        <v>1739.4068275919178</v>
      </c>
      <c r="L108" s="100">
        <f t="shared" si="24"/>
        <v>9768.6261906193376</v>
      </c>
      <c r="M108" s="99">
        <f t="shared" si="17"/>
        <v>11508.033018211256</v>
      </c>
      <c r="N108" s="99">
        <f t="shared" si="18"/>
        <v>297185.51985501323</v>
      </c>
    </row>
    <row r="109" spans="2:14" x14ac:dyDescent="0.3">
      <c r="B109" s="98">
        <f t="shared" si="19"/>
        <v>93</v>
      </c>
      <c r="C109" s="99">
        <f t="shared" si="20"/>
        <v>0</v>
      </c>
      <c r="D109" s="99">
        <f t="shared" si="13"/>
        <v>0</v>
      </c>
      <c r="E109" s="100">
        <f t="shared" si="21"/>
        <v>0</v>
      </c>
      <c r="F109" s="99">
        <f t="shared" si="14"/>
        <v>0</v>
      </c>
      <c r="G109" s="99">
        <f t="shared" si="15"/>
        <v>0</v>
      </c>
      <c r="H109" s="101"/>
      <c r="I109" s="98">
        <f t="shared" si="22"/>
        <v>93</v>
      </c>
      <c r="J109" s="99">
        <f t="shared" si="23"/>
        <v>297185.51985501323</v>
      </c>
      <c r="K109" s="99">
        <f t="shared" si="16"/>
        <v>1684.0512791784085</v>
      </c>
      <c r="L109" s="100">
        <f t="shared" si="24"/>
        <v>9823.9817390328499</v>
      </c>
      <c r="M109" s="99">
        <f t="shared" si="17"/>
        <v>11508.033018211258</v>
      </c>
      <c r="N109" s="99">
        <f t="shared" si="18"/>
        <v>287361.53811598039</v>
      </c>
    </row>
    <row r="110" spans="2:14" x14ac:dyDescent="0.3">
      <c r="B110" s="98">
        <f t="shared" si="19"/>
        <v>94</v>
      </c>
      <c r="C110" s="99">
        <f t="shared" si="20"/>
        <v>0</v>
      </c>
      <c r="D110" s="99">
        <f t="shared" si="13"/>
        <v>0</v>
      </c>
      <c r="E110" s="100">
        <f t="shared" si="21"/>
        <v>0</v>
      </c>
      <c r="F110" s="99">
        <f t="shared" si="14"/>
        <v>0</v>
      </c>
      <c r="G110" s="99">
        <f t="shared" si="15"/>
        <v>0</v>
      </c>
      <c r="H110" s="101"/>
      <c r="I110" s="98">
        <f t="shared" si="22"/>
        <v>94</v>
      </c>
      <c r="J110" s="99">
        <f t="shared" si="23"/>
        <v>287361.53811598039</v>
      </c>
      <c r="K110" s="99">
        <f t="shared" si="16"/>
        <v>1628.3820493238891</v>
      </c>
      <c r="L110" s="100">
        <f t="shared" si="24"/>
        <v>9879.6509688873666</v>
      </c>
      <c r="M110" s="99">
        <f t="shared" si="17"/>
        <v>11508.033018211256</v>
      </c>
      <c r="N110" s="99">
        <f t="shared" si="18"/>
        <v>277481.88714709302</v>
      </c>
    </row>
    <row r="111" spans="2:14" x14ac:dyDescent="0.3">
      <c r="B111" s="98">
        <f t="shared" si="19"/>
        <v>95</v>
      </c>
      <c r="C111" s="99">
        <f t="shared" si="20"/>
        <v>0</v>
      </c>
      <c r="D111" s="99">
        <f t="shared" si="13"/>
        <v>0</v>
      </c>
      <c r="E111" s="100">
        <f t="shared" si="21"/>
        <v>0</v>
      </c>
      <c r="F111" s="99">
        <f t="shared" si="14"/>
        <v>0</v>
      </c>
      <c r="G111" s="99">
        <f t="shared" si="15"/>
        <v>0</v>
      </c>
      <c r="H111" s="101"/>
      <c r="I111" s="98">
        <f t="shared" si="22"/>
        <v>95</v>
      </c>
      <c r="J111" s="99">
        <f t="shared" si="23"/>
        <v>277481.88714709302</v>
      </c>
      <c r="K111" s="99">
        <f t="shared" si="16"/>
        <v>1572.3973605001938</v>
      </c>
      <c r="L111" s="100">
        <f t="shared" si="24"/>
        <v>9935.6356577110637</v>
      </c>
      <c r="M111" s="99">
        <f t="shared" si="17"/>
        <v>11508.033018211258</v>
      </c>
      <c r="N111" s="99">
        <f t="shared" si="18"/>
        <v>267546.25148938195</v>
      </c>
    </row>
    <row r="112" spans="2:14" x14ac:dyDescent="0.3">
      <c r="B112" s="98">
        <f t="shared" si="19"/>
        <v>96</v>
      </c>
      <c r="C112" s="99">
        <f t="shared" si="20"/>
        <v>0</v>
      </c>
      <c r="D112" s="99">
        <f t="shared" si="13"/>
        <v>0</v>
      </c>
      <c r="E112" s="100">
        <f t="shared" si="21"/>
        <v>0</v>
      </c>
      <c r="F112" s="99">
        <f t="shared" si="14"/>
        <v>0</v>
      </c>
      <c r="G112" s="99">
        <f t="shared" si="15"/>
        <v>0</v>
      </c>
      <c r="H112" s="101"/>
      <c r="I112" s="98">
        <f t="shared" si="22"/>
        <v>96</v>
      </c>
      <c r="J112" s="99">
        <f t="shared" si="23"/>
        <v>267546.25148938195</v>
      </c>
      <c r="K112" s="99">
        <f t="shared" si="16"/>
        <v>1516.0954251064977</v>
      </c>
      <c r="L112" s="100">
        <f t="shared" si="24"/>
        <v>9991.9375931047598</v>
      </c>
      <c r="M112" s="99">
        <f t="shared" si="17"/>
        <v>11508.033018211258</v>
      </c>
      <c r="N112" s="99">
        <f t="shared" si="18"/>
        <v>257554.31389627719</v>
      </c>
    </row>
    <row r="113" spans="2:14" x14ac:dyDescent="0.3">
      <c r="B113" s="98">
        <f t="shared" si="19"/>
        <v>97</v>
      </c>
      <c r="C113" s="99">
        <f t="shared" si="20"/>
        <v>0</v>
      </c>
      <c r="D113" s="99">
        <f t="shared" si="13"/>
        <v>0</v>
      </c>
      <c r="E113" s="100">
        <f t="shared" si="21"/>
        <v>0</v>
      </c>
      <c r="F113" s="99">
        <f t="shared" si="14"/>
        <v>0</v>
      </c>
      <c r="G113" s="99">
        <f t="shared" si="15"/>
        <v>0</v>
      </c>
      <c r="H113" s="101"/>
      <c r="I113" s="98">
        <f t="shared" si="22"/>
        <v>97</v>
      </c>
      <c r="J113" s="99">
        <f t="shared" si="23"/>
        <v>257554.31389627719</v>
      </c>
      <c r="K113" s="99">
        <f t="shared" si="16"/>
        <v>1459.4744454122374</v>
      </c>
      <c r="L113" s="100">
        <f t="shared" si="24"/>
        <v>10048.55857279902</v>
      </c>
      <c r="M113" s="99">
        <f t="shared" si="17"/>
        <v>11508.033018211258</v>
      </c>
      <c r="N113" s="99">
        <f t="shared" si="18"/>
        <v>247505.75532347817</v>
      </c>
    </row>
    <row r="114" spans="2:14" x14ac:dyDescent="0.3">
      <c r="B114" s="98">
        <f t="shared" si="19"/>
        <v>98</v>
      </c>
      <c r="C114" s="99">
        <f t="shared" si="20"/>
        <v>0</v>
      </c>
      <c r="D114" s="99">
        <f t="shared" si="13"/>
        <v>0</v>
      </c>
      <c r="E114" s="100">
        <f t="shared" si="21"/>
        <v>0</v>
      </c>
      <c r="F114" s="99">
        <f t="shared" si="14"/>
        <v>0</v>
      </c>
      <c r="G114" s="99">
        <f t="shared" si="15"/>
        <v>0</v>
      </c>
      <c r="H114" s="101"/>
      <c r="I114" s="98">
        <f t="shared" si="22"/>
        <v>98</v>
      </c>
      <c r="J114" s="99">
        <f t="shared" si="23"/>
        <v>247505.75532347817</v>
      </c>
      <c r="K114" s="99">
        <f t="shared" si="16"/>
        <v>1402.5326134997097</v>
      </c>
      <c r="L114" s="100">
        <f t="shared" si="24"/>
        <v>10105.500404711545</v>
      </c>
      <c r="M114" s="99">
        <f t="shared" si="17"/>
        <v>11508.033018211256</v>
      </c>
      <c r="N114" s="99">
        <f t="shared" si="18"/>
        <v>237400.25491876662</v>
      </c>
    </row>
    <row r="115" spans="2:14" x14ac:dyDescent="0.3">
      <c r="B115" s="98">
        <f t="shared" si="19"/>
        <v>99</v>
      </c>
      <c r="C115" s="99">
        <f t="shared" si="20"/>
        <v>0</v>
      </c>
      <c r="D115" s="99">
        <f t="shared" si="13"/>
        <v>0</v>
      </c>
      <c r="E115" s="100">
        <f t="shared" si="21"/>
        <v>0</v>
      </c>
      <c r="F115" s="99">
        <f t="shared" si="14"/>
        <v>0</v>
      </c>
      <c r="G115" s="99">
        <f t="shared" si="15"/>
        <v>0</v>
      </c>
      <c r="H115" s="101"/>
      <c r="I115" s="98">
        <f t="shared" si="22"/>
        <v>99</v>
      </c>
      <c r="J115" s="99">
        <f t="shared" si="23"/>
        <v>237400.25491876662</v>
      </c>
      <c r="K115" s="99">
        <f t="shared" si="16"/>
        <v>1345.2681112063442</v>
      </c>
      <c r="L115" s="100">
        <f t="shared" si="24"/>
        <v>10162.764907004914</v>
      </c>
      <c r="M115" s="99">
        <f t="shared" si="17"/>
        <v>11508.033018211258</v>
      </c>
      <c r="N115" s="99">
        <f t="shared" si="18"/>
        <v>227237.49001176169</v>
      </c>
    </row>
    <row r="116" spans="2:14" x14ac:dyDescent="0.3">
      <c r="B116" s="98">
        <f t="shared" si="19"/>
        <v>100</v>
      </c>
      <c r="C116" s="99">
        <f t="shared" si="20"/>
        <v>0</v>
      </c>
      <c r="D116" s="99">
        <f t="shared" si="13"/>
        <v>0</v>
      </c>
      <c r="E116" s="100">
        <f t="shared" si="21"/>
        <v>0</v>
      </c>
      <c r="F116" s="99">
        <f t="shared" si="14"/>
        <v>0</v>
      </c>
      <c r="G116" s="99">
        <f t="shared" si="15"/>
        <v>0</v>
      </c>
      <c r="H116" s="101"/>
      <c r="I116" s="98">
        <f t="shared" si="22"/>
        <v>100</v>
      </c>
      <c r="J116" s="99">
        <f t="shared" si="23"/>
        <v>227237.49001176169</v>
      </c>
      <c r="K116" s="99">
        <f t="shared" si="16"/>
        <v>1287.6791100666496</v>
      </c>
      <c r="L116" s="100">
        <f t="shared" si="24"/>
        <v>10220.353908144607</v>
      </c>
      <c r="M116" s="99">
        <f t="shared" si="17"/>
        <v>11508.033018211256</v>
      </c>
      <c r="N116" s="99">
        <f t="shared" si="18"/>
        <v>217017.13610361709</v>
      </c>
    </row>
    <row r="117" spans="2:14" x14ac:dyDescent="0.3">
      <c r="B117" s="98">
        <f t="shared" si="19"/>
        <v>101</v>
      </c>
      <c r="C117" s="99">
        <f t="shared" si="20"/>
        <v>0</v>
      </c>
      <c r="D117" s="99">
        <f t="shared" si="13"/>
        <v>0</v>
      </c>
      <c r="E117" s="100">
        <f t="shared" si="21"/>
        <v>0</v>
      </c>
      <c r="F117" s="99">
        <f t="shared" si="14"/>
        <v>0</v>
      </c>
      <c r="G117" s="99">
        <f t="shared" si="15"/>
        <v>0</v>
      </c>
      <c r="H117" s="101"/>
      <c r="I117" s="98">
        <f t="shared" si="22"/>
        <v>101</v>
      </c>
      <c r="J117" s="99">
        <f t="shared" si="23"/>
        <v>217017.13610361709</v>
      </c>
      <c r="K117" s="99">
        <f t="shared" si="16"/>
        <v>1229.7637712538301</v>
      </c>
      <c r="L117" s="100">
        <f t="shared" si="24"/>
        <v>10278.269246957425</v>
      </c>
      <c r="M117" s="99">
        <f t="shared" si="17"/>
        <v>11508.033018211256</v>
      </c>
      <c r="N117" s="99">
        <f t="shared" si="18"/>
        <v>206738.86685665965</v>
      </c>
    </row>
    <row r="118" spans="2:14" x14ac:dyDescent="0.3">
      <c r="B118" s="98">
        <f t="shared" si="19"/>
        <v>102</v>
      </c>
      <c r="C118" s="99">
        <f t="shared" si="20"/>
        <v>0</v>
      </c>
      <c r="D118" s="99">
        <f t="shared" si="13"/>
        <v>0</v>
      </c>
      <c r="E118" s="100">
        <f t="shared" si="21"/>
        <v>0</v>
      </c>
      <c r="F118" s="99">
        <f t="shared" si="14"/>
        <v>0</v>
      </c>
      <c r="G118" s="99">
        <f t="shared" si="15"/>
        <v>0</v>
      </c>
      <c r="H118" s="101"/>
      <c r="I118" s="98">
        <f t="shared" si="22"/>
        <v>102</v>
      </c>
      <c r="J118" s="99">
        <f t="shared" si="23"/>
        <v>206738.86685665965</v>
      </c>
      <c r="K118" s="99">
        <f t="shared" si="16"/>
        <v>1171.5202455210713</v>
      </c>
      <c r="L118" s="100">
        <f t="shared" si="24"/>
        <v>10336.512772690185</v>
      </c>
      <c r="M118" s="99">
        <f t="shared" si="17"/>
        <v>11508.033018211256</v>
      </c>
      <c r="N118" s="99">
        <f t="shared" si="18"/>
        <v>196402.35408396946</v>
      </c>
    </row>
    <row r="119" spans="2:14" x14ac:dyDescent="0.3">
      <c r="B119" s="98">
        <f t="shared" si="19"/>
        <v>103</v>
      </c>
      <c r="C119" s="99">
        <f t="shared" si="20"/>
        <v>0</v>
      </c>
      <c r="D119" s="99">
        <f t="shared" si="13"/>
        <v>0</v>
      </c>
      <c r="E119" s="100">
        <f t="shared" si="21"/>
        <v>0</v>
      </c>
      <c r="F119" s="99">
        <f t="shared" si="14"/>
        <v>0</v>
      </c>
      <c r="G119" s="99">
        <f t="shared" si="15"/>
        <v>0</v>
      </c>
      <c r="H119" s="101"/>
      <c r="I119" s="98">
        <f t="shared" si="22"/>
        <v>103</v>
      </c>
      <c r="J119" s="99">
        <f t="shared" si="23"/>
        <v>196402.35408396946</v>
      </c>
      <c r="K119" s="99">
        <f t="shared" si="16"/>
        <v>1112.9466731424936</v>
      </c>
      <c r="L119" s="100">
        <f t="shared" si="24"/>
        <v>10395.086345068765</v>
      </c>
      <c r="M119" s="99">
        <f t="shared" si="17"/>
        <v>11508.033018211258</v>
      </c>
      <c r="N119" s="99">
        <f t="shared" si="18"/>
        <v>186007.2677389007</v>
      </c>
    </row>
    <row r="120" spans="2:14" x14ac:dyDescent="0.3">
      <c r="B120" s="98">
        <f t="shared" si="19"/>
        <v>104</v>
      </c>
      <c r="C120" s="99">
        <f t="shared" si="20"/>
        <v>0</v>
      </c>
      <c r="D120" s="99">
        <f t="shared" si="13"/>
        <v>0</v>
      </c>
      <c r="E120" s="100">
        <f t="shared" si="21"/>
        <v>0</v>
      </c>
      <c r="F120" s="99">
        <f t="shared" si="14"/>
        <v>0</v>
      </c>
      <c r="G120" s="99">
        <f t="shared" si="15"/>
        <v>0</v>
      </c>
      <c r="H120" s="101"/>
      <c r="I120" s="98">
        <f t="shared" si="22"/>
        <v>104</v>
      </c>
      <c r="J120" s="99">
        <f t="shared" si="23"/>
        <v>186007.2677389007</v>
      </c>
      <c r="K120" s="99">
        <f t="shared" si="16"/>
        <v>1054.0411838537707</v>
      </c>
      <c r="L120" s="100">
        <f t="shared" si="24"/>
        <v>10453.991834357485</v>
      </c>
      <c r="M120" s="99">
        <f t="shared" si="17"/>
        <v>11508.033018211256</v>
      </c>
      <c r="N120" s="99">
        <f t="shared" si="18"/>
        <v>175553.2759045432</v>
      </c>
    </row>
    <row r="121" spans="2:14" x14ac:dyDescent="0.3">
      <c r="B121" s="98">
        <f t="shared" si="19"/>
        <v>105</v>
      </c>
      <c r="C121" s="99">
        <f t="shared" si="20"/>
        <v>0</v>
      </c>
      <c r="D121" s="99">
        <f t="shared" si="13"/>
        <v>0</v>
      </c>
      <c r="E121" s="100">
        <f t="shared" si="21"/>
        <v>0</v>
      </c>
      <c r="F121" s="99">
        <f t="shared" si="14"/>
        <v>0</v>
      </c>
      <c r="G121" s="99">
        <f t="shared" si="15"/>
        <v>0</v>
      </c>
      <c r="H121" s="101"/>
      <c r="I121" s="98">
        <f t="shared" si="22"/>
        <v>105</v>
      </c>
      <c r="J121" s="99">
        <f t="shared" si="23"/>
        <v>175553.2759045432</v>
      </c>
      <c r="K121" s="99">
        <f t="shared" si="16"/>
        <v>994.80189679241164</v>
      </c>
      <c r="L121" s="100">
        <f t="shared" si="24"/>
        <v>10513.231121418843</v>
      </c>
      <c r="M121" s="99">
        <f t="shared" si="17"/>
        <v>11508.033018211254</v>
      </c>
      <c r="N121" s="99">
        <f t="shared" si="18"/>
        <v>165040.04478312435</v>
      </c>
    </row>
    <row r="122" spans="2:14" x14ac:dyDescent="0.3">
      <c r="B122" s="98">
        <f t="shared" si="19"/>
        <v>106</v>
      </c>
      <c r="C122" s="99">
        <f t="shared" si="20"/>
        <v>0</v>
      </c>
      <c r="D122" s="99">
        <f t="shared" si="13"/>
        <v>0</v>
      </c>
      <c r="E122" s="100">
        <f t="shared" si="21"/>
        <v>0</v>
      </c>
      <c r="F122" s="99">
        <f t="shared" si="14"/>
        <v>0</v>
      </c>
      <c r="G122" s="99">
        <f t="shared" si="15"/>
        <v>0</v>
      </c>
      <c r="H122" s="101"/>
      <c r="I122" s="98">
        <f t="shared" si="22"/>
        <v>106</v>
      </c>
      <c r="J122" s="99">
        <f t="shared" si="23"/>
        <v>165040.04478312435</v>
      </c>
      <c r="K122" s="99">
        <f t="shared" si="16"/>
        <v>935.22692043770473</v>
      </c>
      <c r="L122" s="100">
        <f t="shared" si="24"/>
        <v>10572.806097773549</v>
      </c>
      <c r="M122" s="99">
        <f t="shared" si="17"/>
        <v>11508.033018211254</v>
      </c>
      <c r="N122" s="99">
        <f t="shared" si="18"/>
        <v>154467.23868535081</v>
      </c>
    </row>
    <row r="123" spans="2:14" x14ac:dyDescent="0.3">
      <c r="B123" s="98">
        <f t="shared" si="19"/>
        <v>107</v>
      </c>
      <c r="C123" s="99">
        <f t="shared" si="20"/>
        <v>0</v>
      </c>
      <c r="D123" s="99">
        <f t="shared" si="13"/>
        <v>0</v>
      </c>
      <c r="E123" s="100">
        <f t="shared" si="21"/>
        <v>0</v>
      </c>
      <c r="F123" s="99">
        <f t="shared" si="14"/>
        <v>0</v>
      </c>
      <c r="G123" s="99">
        <f t="shared" si="15"/>
        <v>0</v>
      </c>
      <c r="H123" s="101"/>
      <c r="I123" s="98">
        <f t="shared" si="22"/>
        <v>107</v>
      </c>
      <c r="J123" s="99">
        <f t="shared" si="23"/>
        <v>154467.23868535081</v>
      </c>
      <c r="K123" s="99">
        <f t="shared" si="16"/>
        <v>875.31435255032136</v>
      </c>
      <c r="L123" s="100">
        <f t="shared" si="24"/>
        <v>10632.718665660932</v>
      </c>
      <c r="M123" s="99">
        <f t="shared" si="17"/>
        <v>11508.033018211254</v>
      </c>
      <c r="N123" s="99">
        <f t="shared" si="18"/>
        <v>143834.52001968987</v>
      </c>
    </row>
    <row r="124" spans="2:14" x14ac:dyDescent="0.3">
      <c r="B124" s="98">
        <f t="shared" si="19"/>
        <v>108</v>
      </c>
      <c r="C124" s="99">
        <f t="shared" si="20"/>
        <v>0</v>
      </c>
      <c r="D124" s="99">
        <f t="shared" si="13"/>
        <v>0</v>
      </c>
      <c r="E124" s="100">
        <f t="shared" si="21"/>
        <v>0</v>
      </c>
      <c r="F124" s="99">
        <f t="shared" si="14"/>
        <v>0</v>
      </c>
      <c r="G124" s="99">
        <f t="shared" si="15"/>
        <v>0</v>
      </c>
      <c r="H124" s="101"/>
      <c r="I124" s="98">
        <f t="shared" si="22"/>
        <v>108</v>
      </c>
      <c r="J124" s="99">
        <f t="shared" si="23"/>
        <v>143834.52001968987</v>
      </c>
      <c r="K124" s="99">
        <f t="shared" si="16"/>
        <v>815.062280111576</v>
      </c>
      <c r="L124" s="100">
        <f t="shared" si="24"/>
        <v>10692.970738099681</v>
      </c>
      <c r="M124" s="99">
        <f t="shared" si="17"/>
        <v>11508.033018211258</v>
      </c>
      <c r="N124" s="99">
        <f t="shared" si="18"/>
        <v>133141.54928159018</v>
      </c>
    </row>
    <row r="125" spans="2:14" x14ac:dyDescent="0.3">
      <c r="B125" s="98">
        <f t="shared" si="19"/>
        <v>109</v>
      </c>
      <c r="C125" s="99">
        <f t="shared" si="20"/>
        <v>0</v>
      </c>
      <c r="D125" s="99">
        <f t="shared" si="13"/>
        <v>0</v>
      </c>
      <c r="E125" s="100">
        <f t="shared" si="21"/>
        <v>0</v>
      </c>
      <c r="F125" s="99">
        <f t="shared" si="14"/>
        <v>0</v>
      </c>
      <c r="G125" s="99">
        <f t="shared" si="15"/>
        <v>0</v>
      </c>
      <c r="H125" s="101"/>
      <c r="I125" s="98">
        <f t="shared" si="22"/>
        <v>109</v>
      </c>
      <c r="J125" s="99">
        <f t="shared" si="23"/>
        <v>133141.54928159018</v>
      </c>
      <c r="K125" s="99">
        <f t="shared" si="16"/>
        <v>754.46877926234447</v>
      </c>
      <c r="L125" s="100">
        <f t="shared" si="24"/>
        <v>10753.564238948909</v>
      </c>
      <c r="M125" s="99">
        <f t="shared" si="17"/>
        <v>11508.033018211254</v>
      </c>
      <c r="N125" s="99">
        <f t="shared" si="18"/>
        <v>122387.98504264127</v>
      </c>
    </row>
    <row r="126" spans="2:14" x14ac:dyDescent="0.3">
      <c r="B126" s="98">
        <f t="shared" si="19"/>
        <v>110</v>
      </c>
      <c r="C126" s="99">
        <f t="shared" si="20"/>
        <v>0</v>
      </c>
      <c r="D126" s="99">
        <f t="shared" si="13"/>
        <v>0</v>
      </c>
      <c r="E126" s="100">
        <f t="shared" si="21"/>
        <v>0</v>
      </c>
      <c r="F126" s="99">
        <f t="shared" si="14"/>
        <v>0</v>
      </c>
      <c r="G126" s="99">
        <f t="shared" si="15"/>
        <v>0</v>
      </c>
      <c r="H126" s="101"/>
      <c r="I126" s="98">
        <f t="shared" si="22"/>
        <v>110</v>
      </c>
      <c r="J126" s="99">
        <f t="shared" si="23"/>
        <v>122387.98504264127</v>
      </c>
      <c r="K126" s="99">
        <f t="shared" si="16"/>
        <v>693.53191524163401</v>
      </c>
      <c r="L126" s="100">
        <f t="shared" si="24"/>
        <v>10814.501102969618</v>
      </c>
      <c r="M126" s="99">
        <f t="shared" si="17"/>
        <v>11508.033018211252</v>
      </c>
      <c r="N126" s="99">
        <f t="shared" si="18"/>
        <v>111573.48393967166</v>
      </c>
    </row>
    <row r="127" spans="2:14" x14ac:dyDescent="0.3">
      <c r="B127" s="98">
        <f t="shared" si="19"/>
        <v>111</v>
      </c>
      <c r="C127" s="99">
        <f t="shared" si="20"/>
        <v>0</v>
      </c>
      <c r="D127" s="99">
        <f t="shared" si="13"/>
        <v>0</v>
      </c>
      <c r="E127" s="100">
        <f t="shared" si="21"/>
        <v>0</v>
      </c>
      <c r="F127" s="99">
        <f t="shared" si="14"/>
        <v>0</v>
      </c>
      <c r="G127" s="99">
        <f t="shared" si="15"/>
        <v>0</v>
      </c>
      <c r="H127" s="101"/>
      <c r="I127" s="98">
        <f t="shared" si="22"/>
        <v>111</v>
      </c>
      <c r="J127" s="99">
        <f t="shared" si="23"/>
        <v>111573.48393967166</v>
      </c>
      <c r="K127" s="99">
        <f t="shared" si="16"/>
        <v>632.24974232480611</v>
      </c>
      <c r="L127" s="100">
        <f t="shared" si="24"/>
        <v>10875.783275886446</v>
      </c>
      <c r="M127" s="99">
        <f t="shared" si="17"/>
        <v>11508.033018211252</v>
      </c>
      <c r="N127" s="99">
        <f t="shared" si="18"/>
        <v>100697.70066378522</v>
      </c>
    </row>
    <row r="128" spans="2:14" x14ac:dyDescent="0.3">
      <c r="B128" s="98">
        <f t="shared" si="19"/>
        <v>112</v>
      </c>
      <c r="C128" s="99">
        <f t="shared" si="20"/>
        <v>0</v>
      </c>
      <c r="D128" s="99">
        <f t="shared" si="13"/>
        <v>0</v>
      </c>
      <c r="E128" s="100">
        <f t="shared" si="21"/>
        <v>0</v>
      </c>
      <c r="F128" s="99">
        <f t="shared" si="14"/>
        <v>0</v>
      </c>
      <c r="G128" s="99">
        <f t="shared" si="15"/>
        <v>0</v>
      </c>
      <c r="H128" s="101"/>
      <c r="I128" s="98">
        <f t="shared" si="22"/>
        <v>112</v>
      </c>
      <c r="J128" s="99">
        <f t="shared" si="23"/>
        <v>100697.70066378522</v>
      </c>
      <c r="K128" s="99">
        <f t="shared" si="16"/>
        <v>570.62030376144958</v>
      </c>
      <c r="L128" s="100">
        <f t="shared" si="24"/>
        <v>10937.412714449809</v>
      </c>
      <c r="M128" s="99">
        <f t="shared" si="17"/>
        <v>11508.033018211258</v>
      </c>
      <c r="N128" s="99">
        <f t="shared" si="18"/>
        <v>89760.287949335412</v>
      </c>
    </row>
    <row r="129" spans="2:14" x14ac:dyDescent="0.3">
      <c r="B129" s="98">
        <f t="shared" si="19"/>
        <v>113</v>
      </c>
      <c r="C129" s="99">
        <f t="shared" si="20"/>
        <v>0</v>
      </c>
      <c r="D129" s="99">
        <f t="shared" si="13"/>
        <v>0</v>
      </c>
      <c r="E129" s="100">
        <f t="shared" si="21"/>
        <v>0</v>
      </c>
      <c r="F129" s="99">
        <f t="shared" si="14"/>
        <v>0</v>
      </c>
      <c r="G129" s="99">
        <f t="shared" si="15"/>
        <v>0</v>
      </c>
      <c r="H129" s="101"/>
      <c r="I129" s="98">
        <f t="shared" si="22"/>
        <v>113</v>
      </c>
      <c r="J129" s="99">
        <f t="shared" si="23"/>
        <v>89760.287949335412</v>
      </c>
      <c r="K129" s="99">
        <f t="shared" si="16"/>
        <v>508.64163171290073</v>
      </c>
      <c r="L129" s="100">
        <f t="shared" si="24"/>
        <v>10999.391386498357</v>
      </c>
      <c r="M129" s="99">
        <f t="shared" si="17"/>
        <v>11508.033018211258</v>
      </c>
      <c r="N129" s="99">
        <f t="shared" si="18"/>
        <v>78760.89656283705</v>
      </c>
    </row>
    <row r="130" spans="2:14" x14ac:dyDescent="0.3">
      <c r="B130" s="98">
        <f t="shared" si="19"/>
        <v>114</v>
      </c>
      <c r="C130" s="99">
        <f t="shared" si="20"/>
        <v>0</v>
      </c>
      <c r="D130" s="99">
        <f t="shared" si="13"/>
        <v>0</v>
      </c>
      <c r="E130" s="100">
        <f t="shared" si="21"/>
        <v>0</v>
      </c>
      <c r="F130" s="99">
        <f t="shared" si="14"/>
        <v>0</v>
      </c>
      <c r="G130" s="99">
        <f t="shared" si="15"/>
        <v>0</v>
      </c>
      <c r="H130" s="101"/>
      <c r="I130" s="98">
        <f t="shared" si="22"/>
        <v>114</v>
      </c>
      <c r="J130" s="99">
        <f t="shared" si="23"/>
        <v>78760.89656283705</v>
      </c>
      <c r="K130" s="99">
        <f t="shared" si="16"/>
        <v>446.31174718940997</v>
      </c>
      <c r="L130" s="100">
        <f t="shared" si="24"/>
        <v>11061.721271021846</v>
      </c>
      <c r="M130" s="99">
        <f t="shared" si="17"/>
        <v>11508.033018211256</v>
      </c>
      <c r="N130" s="99">
        <f t="shared" si="18"/>
        <v>67699.175291815205</v>
      </c>
    </row>
    <row r="131" spans="2:14" x14ac:dyDescent="0.3">
      <c r="B131" s="98">
        <f t="shared" si="19"/>
        <v>115</v>
      </c>
      <c r="C131" s="99">
        <f t="shared" si="20"/>
        <v>0</v>
      </c>
      <c r="D131" s="99">
        <f t="shared" si="13"/>
        <v>0</v>
      </c>
      <c r="E131" s="100">
        <f t="shared" si="21"/>
        <v>0</v>
      </c>
      <c r="F131" s="99">
        <f t="shared" si="14"/>
        <v>0</v>
      </c>
      <c r="G131" s="99">
        <f t="shared" si="15"/>
        <v>0</v>
      </c>
      <c r="H131" s="101"/>
      <c r="I131" s="98">
        <f t="shared" si="22"/>
        <v>115</v>
      </c>
      <c r="J131" s="99">
        <f t="shared" si="23"/>
        <v>67699.175291815205</v>
      </c>
      <c r="K131" s="99">
        <f t="shared" si="16"/>
        <v>383.62865998695287</v>
      </c>
      <c r="L131" s="100">
        <f t="shared" si="24"/>
        <v>11124.404358224303</v>
      </c>
      <c r="M131" s="99">
        <f t="shared" si="17"/>
        <v>11508.033018211256</v>
      </c>
      <c r="N131" s="99">
        <f t="shared" si="18"/>
        <v>56574.770933590902</v>
      </c>
    </row>
    <row r="132" spans="2:14" x14ac:dyDescent="0.3">
      <c r="B132" s="98">
        <f t="shared" si="19"/>
        <v>116</v>
      </c>
      <c r="C132" s="99">
        <f t="shared" si="20"/>
        <v>0</v>
      </c>
      <c r="D132" s="99">
        <f t="shared" si="13"/>
        <v>0</v>
      </c>
      <c r="E132" s="100">
        <f t="shared" si="21"/>
        <v>0</v>
      </c>
      <c r="F132" s="99">
        <f t="shared" si="14"/>
        <v>0</v>
      </c>
      <c r="G132" s="99">
        <f t="shared" si="15"/>
        <v>0</v>
      </c>
      <c r="H132" s="101"/>
      <c r="I132" s="98">
        <f t="shared" si="22"/>
        <v>116</v>
      </c>
      <c r="J132" s="99">
        <f t="shared" si="23"/>
        <v>56574.770933590902</v>
      </c>
      <c r="K132" s="99">
        <f t="shared" si="16"/>
        <v>320.5903686236818</v>
      </c>
      <c r="L132" s="100">
        <f t="shared" si="24"/>
        <v>11187.442649587576</v>
      </c>
      <c r="M132" s="99">
        <f t="shared" si="17"/>
        <v>11508.033018211258</v>
      </c>
      <c r="N132" s="99">
        <f t="shared" si="18"/>
        <v>45387.328284003328</v>
      </c>
    </row>
    <row r="133" spans="2:14" x14ac:dyDescent="0.3">
      <c r="B133" s="98">
        <f t="shared" si="19"/>
        <v>117</v>
      </c>
      <c r="C133" s="99">
        <f t="shared" si="20"/>
        <v>0</v>
      </c>
      <c r="D133" s="99">
        <f t="shared" si="13"/>
        <v>0</v>
      </c>
      <c r="E133" s="100">
        <f t="shared" si="21"/>
        <v>0</v>
      </c>
      <c r="F133" s="99">
        <f t="shared" si="14"/>
        <v>0</v>
      </c>
      <c r="G133" s="99">
        <f t="shared" si="15"/>
        <v>0</v>
      </c>
      <c r="H133" s="101"/>
      <c r="I133" s="98">
        <f t="shared" si="22"/>
        <v>117</v>
      </c>
      <c r="J133" s="99">
        <f t="shared" si="23"/>
        <v>45387.328284003328</v>
      </c>
      <c r="K133" s="99">
        <f t="shared" si="16"/>
        <v>257.19486027601891</v>
      </c>
      <c r="L133" s="100">
        <f t="shared" si="24"/>
        <v>11250.838157935237</v>
      </c>
      <c r="M133" s="99">
        <f t="shared" si="17"/>
        <v>11508.033018211256</v>
      </c>
      <c r="N133" s="99">
        <f t="shared" si="18"/>
        <v>34136.490126068093</v>
      </c>
    </row>
    <row r="134" spans="2:14" x14ac:dyDescent="0.3">
      <c r="B134" s="98">
        <f t="shared" si="19"/>
        <v>118</v>
      </c>
      <c r="C134" s="99">
        <f t="shared" si="20"/>
        <v>0</v>
      </c>
      <c r="D134" s="99">
        <f t="shared" si="13"/>
        <v>0</v>
      </c>
      <c r="E134" s="100">
        <f t="shared" si="21"/>
        <v>0</v>
      </c>
      <c r="F134" s="99">
        <f t="shared" si="14"/>
        <v>0</v>
      </c>
      <c r="G134" s="99">
        <f t="shared" si="15"/>
        <v>0</v>
      </c>
      <c r="H134" s="101"/>
      <c r="I134" s="98">
        <f t="shared" si="22"/>
        <v>118</v>
      </c>
      <c r="J134" s="99">
        <f t="shared" si="23"/>
        <v>34136.490126068093</v>
      </c>
      <c r="K134" s="99">
        <f t="shared" si="16"/>
        <v>193.4401107143859</v>
      </c>
      <c r="L134" s="100">
        <f t="shared" si="24"/>
        <v>11314.592907496872</v>
      </c>
      <c r="M134" s="99">
        <f t="shared" si="17"/>
        <v>11508.033018211258</v>
      </c>
      <c r="N134" s="99">
        <f t="shared" si="18"/>
        <v>22821.897218571219</v>
      </c>
    </row>
    <row r="135" spans="2:14" x14ac:dyDescent="0.3">
      <c r="B135" s="98">
        <f t="shared" si="19"/>
        <v>119</v>
      </c>
      <c r="C135" s="99">
        <f t="shared" si="20"/>
        <v>0</v>
      </c>
      <c r="D135" s="99">
        <f t="shared" si="13"/>
        <v>0</v>
      </c>
      <c r="E135" s="100">
        <f t="shared" si="21"/>
        <v>0</v>
      </c>
      <c r="F135" s="99">
        <f t="shared" si="14"/>
        <v>0</v>
      </c>
      <c r="G135" s="99">
        <f t="shared" si="15"/>
        <v>0</v>
      </c>
      <c r="H135" s="101"/>
      <c r="I135" s="98">
        <f t="shared" si="22"/>
        <v>119</v>
      </c>
      <c r="J135" s="99">
        <f t="shared" si="23"/>
        <v>22821.897218571219</v>
      </c>
      <c r="K135" s="99">
        <f t="shared" si="16"/>
        <v>129.32408423857024</v>
      </c>
      <c r="L135" s="100">
        <f t="shared" si="24"/>
        <v>11378.708933972688</v>
      </c>
      <c r="M135" s="99">
        <f t="shared" si="17"/>
        <v>11508.033018211258</v>
      </c>
      <c r="N135" s="99">
        <f t="shared" si="18"/>
        <v>11443.188284598531</v>
      </c>
    </row>
    <row r="136" spans="2:14" x14ac:dyDescent="0.3">
      <c r="B136" s="98">
        <f t="shared" si="19"/>
        <v>120</v>
      </c>
      <c r="C136" s="99">
        <f t="shared" si="20"/>
        <v>0</v>
      </c>
      <c r="D136" s="99">
        <f t="shared" si="13"/>
        <v>0</v>
      </c>
      <c r="E136" s="100">
        <f t="shared" si="21"/>
        <v>0</v>
      </c>
      <c r="F136" s="99">
        <f t="shared" si="14"/>
        <v>0</v>
      </c>
      <c r="G136" s="99">
        <f t="shared" si="15"/>
        <v>0</v>
      </c>
      <c r="H136" s="101"/>
      <c r="I136" s="98">
        <f t="shared" si="22"/>
        <v>120</v>
      </c>
      <c r="J136" s="99">
        <f t="shared" si="23"/>
        <v>11443.188284598531</v>
      </c>
      <c r="K136" s="99">
        <f t="shared" si="16"/>
        <v>64.844733612725022</v>
      </c>
      <c r="L136" s="100">
        <f t="shared" si="24"/>
        <v>11443.188284598531</v>
      </c>
      <c r="M136" s="99">
        <f t="shared" si="17"/>
        <v>11508.033018211256</v>
      </c>
      <c r="N136" s="99">
        <f t="shared" si="18"/>
        <v>0</v>
      </c>
    </row>
    <row r="137" spans="2:14" x14ac:dyDescent="0.3">
      <c r="B137" s="98">
        <f t="shared" si="19"/>
        <v>121</v>
      </c>
      <c r="C137" s="99">
        <f t="shared" si="20"/>
        <v>0</v>
      </c>
      <c r="D137" s="99">
        <f t="shared" si="13"/>
        <v>0</v>
      </c>
      <c r="E137" s="100">
        <f t="shared" si="21"/>
        <v>0</v>
      </c>
      <c r="F137" s="99">
        <f t="shared" si="14"/>
        <v>0</v>
      </c>
      <c r="G137" s="99">
        <f t="shared" si="15"/>
        <v>0</v>
      </c>
      <c r="H137" s="101"/>
      <c r="I137" s="98">
        <f t="shared" si="22"/>
        <v>121</v>
      </c>
      <c r="J137" s="99">
        <f t="shared" si="23"/>
        <v>0</v>
      </c>
      <c r="K137" s="99">
        <f t="shared" si="16"/>
        <v>0</v>
      </c>
      <c r="L137" s="100">
        <f t="shared" si="24"/>
        <v>0</v>
      </c>
      <c r="M137" s="99">
        <f t="shared" si="17"/>
        <v>0</v>
      </c>
      <c r="N137" s="99">
        <f t="shared" si="18"/>
        <v>0</v>
      </c>
    </row>
    <row r="138" spans="2:14" x14ac:dyDescent="0.3">
      <c r="B138" s="98">
        <f t="shared" si="19"/>
        <v>122</v>
      </c>
      <c r="C138" s="99">
        <f t="shared" si="20"/>
        <v>0</v>
      </c>
      <c r="D138" s="99">
        <f t="shared" si="13"/>
        <v>0</v>
      </c>
      <c r="E138" s="100">
        <f t="shared" si="21"/>
        <v>0</v>
      </c>
      <c r="F138" s="99">
        <f t="shared" si="14"/>
        <v>0</v>
      </c>
      <c r="G138" s="99">
        <f t="shared" si="15"/>
        <v>0</v>
      </c>
      <c r="H138" s="101"/>
      <c r="I138" s="98">
        <f t="shared" si="22"/>
        <v>122</v>
      </c>
      <c r="J138" s="99">
        <f t="shared" si="23"/>
        <v>0</v>
      </c>
      <c r="K138" s="99">
        <f t="shared" si="16"/>
        <v>0</v>
      </c>
      <c r="L138" s="100">
        <f t="shared" si="24"/>
        <v>0</v>
      </c>
      <c r="M138" s="99">
        <f t="shared" si="17"/>
        <v>0</v>
      </c>
      <c r="N138" s="99">
        <f t="shared" si="18"/>
        <v>0</v>
      </c>
    </row>
    <row r="139" spans="2:14" x14ac:dyDescent="0.3">
      <c r="B139" s="98">
        <f t="shared" si="19"/>
        <v>123</v>
      </c>
      <c r="C139" s="99">
        <f t="shared" si="20"/>
        <v>0</v>
      </c>
      <c r="D139" s="99">
        <f t="shared" si="13"/>
        <v>0</v>
      </c>
      <c r="E139" s="100">
        <f t="shared" si="21"/>
        <v>0</v>
      </c>
      <c r="F139" s="99">
        <f t="shared" si="14"/>
        <v>0</v>
      </c>
      <c r="G139" s="99">
        <f t="shared" si="15"/>
        <v>0</v>
      </c>
      <c r="H139" s="101"/>
      <c r="I139" s="98">
        <f t="shared" si="22"/>
        <v>123</v>
      </c>
      <c r="J139" s="99">
        <f t="shared" si="23"/>
        <v>0</v>
      </c>
      <c r="K139" s="99">
        <f t="shared" si="16"/>
        <v>0</v>
      </c>
      <c r="L139" s="100">
        <f t="shared" si="24"/>
        <v>0</v>
      </c>
      <c r="M139" s="99">
        <f t="shared" si="17"/>
        <v>0</v>
      </c>
      <c r="N139" s="99">
        <f t="shared" si="18"/>
        <v>0</v>
      </c>
    </row>
    <row r="140" spans="2:14" x14ac:dyDescent="0.3">
      <c r="B140" s="98">
        <f t="shared" si="19"/>
        <v>124</v>
      </c>
      <c r="C140" s="99">
        <f t="shared" si="20"/>
        <v>0</v>
      </c>
      <c r="D140" s="99">
        <f t="shared" si="13"/>
        <v>0</v>
      </c>
      <c r="E140" s="100">
        <f t="shared" si="21"/>
        <v>0</v>
      </c>
      <c r="F140" s="99">
        <f t="shared" si="14"/>
        <v>0</v>
      </c>
      <c r="G140" s="99">
        <f t="shared" si="15"/>
        <v>0</v>
      </c>
      <c r="H140" s="101"/>
      <c r="I140" s="98">
        <f t="shared" si="22"/>
        <v>124</v>
      </c>
      <c r="J140" s="99">
        <f t="shared" si="23"/>
        <v>0</v>
      </c>
      <c r="K140" s="99">
        <f t="shared" si="16"/>
        <v>0</v>
      </c>
      <c r="L140" s="100">
        <f t="shared" si="24"/>
        <v>0</v>
      </c>
      <c r="M140" s="99">
        <f t="shared" si="17"/>
        <v>0</v>
      </c>
      <c r="N140" s="99">
        <f t="shared" si="18"/>
        <v>0</v>
      </c>
    </row>
    <row r="141" spans="2:14" x14ac:dyDescent="0.3">
      <c r="B141" s="98">
        <f t="shared" si="19"/>
        <v>125</v>
      </c>
      <c r="C141" s="99">
        <f t="shared" si="20"/>
        <v>0</v>
      </c>
      <c r="D141" s="99">
        <f t="shared" si="13"/>
        <v>0</v>
      </c>
      <c r="E141" s="100">
        <f t="shared" si="21"/>
        <v>0</v>
      </c>
      <c r="F141" s="99">
        <f t="shared" si="14"/>
        <v>0</v>
      </c>
      <c r="G141" s="99">
        <f t="shared" si="15"/>
        <v>0</v>
      </c>
      <c r="H141" s="101"/>
      <c r="I141" s="98">
        <f t="shared" si="22"/>
        <v>125</v>
      </c>
      <c r="J141" s="99">
        <f t="shared" si="23"/>
        <v>0</v>
      </c>
      <c r="K141" s="99">
        <f t="shared" si="16"/>
        <v>0</v>
      </c>
      <c r="L141" s="100">
        <f t="shared" si="24"/>
        <v>0</v>
      </c>
      <c r="M141" s="99">
        <f t="shared" si="17"/>
        <v>0</v>
      </c>
      <c r="N141" s="99">
        <f t="shared" si="18"/>
        <v>0</v>
      </c>
    </row>
    <row r="142" spans="2:14" x14ac:dyDescent="0.3">
      <c r="B142" s="98">
        <f t="shared" si="19"/>
        <v>126</v>
      </c>
      <c r="C142" s="99">
        <f t="shared" si="20"/>
        <v>0</v>
      </c>
      <c r="D142" s="99">
        <f t="shared" si="13"/>
        <v>0</v>
      </c>
      <c r="E142" s="100">
        <f t="shared" si="21"/>
        <v>0</v>
      </c>
      <c r="F142" s="99">
        <f t="shared" si="14"/>
        <v>0</v>
      </c>
      <c r="G142" s="99">
        <f t="shared" si="15"/>
        <v>0</v>
      </c>
      <c r="H142" s="101"/>
      <c r="I142" s="98">
        <f t="shared" si="22"/>
        <v>126</v>
      </c>
      <c r="J142" s="99">
        <f t="shared" si="23"/>
        <v>0</v>
      </c>
      <c r="K142" s="99">
        <f t="shared" si="16"/>
        <v>0</v>
      </c>
      <c r="L142" s="100">
        <f t="shared" si="24"/>
        <v>0</v>
      </c>
      <c r="M142" s="99">
        <f t="shared" si="17"/>
        <v>0</v>
      </c>
      <c r="N142" s="99">
        <f t="shared" si="18"/>
        <v>0</v>
      </c>
    </row>
    <row r="143" spans="2:14" x14ac:dyDescent="0.3">
      <c r="B143" s="98">
        <f t="shared" si="19"/>
        <v>127</v>
      </c>
      <c r="C143" s="99">
        <f t="shared" si="20"/>
        <v>0</v>
      </c>
      <c r="D143" s="99">
        <f t="shared" si="13"/>
        <v>0</v>
      </c>
      <c r="E143" s="100">
        <f t="shared" si="21"/>
        <v>0</v>
      </c>
      <c r="F143" s="99">
        <f t="shared" si="14"/>
        <v>0</v>
      </c>
      <c r="G143" s="99">
        <f t="shared" si="15"/>
        <v>0</v>
      </c>
      <c r="H143" s="101"/>
      <c r="I143" s="98">
        <f t="shared" si="22"/>
        <v>127</v>
      </c>
      <c r="J143" s="99">
        <f t="shared" si="23"/>
        <v>0</v>
      </c>
      <c r="K143" s="99">
        <f t="shared" si="16"/>
        <v>0</v>
      </c>
      <c r="L143" s="100">
        <f t="shared" si="24"/>
        <v>0</v>
      </c>
      <c r="M143" s="99">
        <f t="shared" si="17"/>
        <v>0</v>
      </c>
      <c r="N143" s="99">
        <f t="shared" si="18"/>
        <v>0</v>
      </c>
    </row>
    <row r="144" spans="2:14" x14ac:dyDescent="0.3">
      <c r="B144" s="98">
        <f t="shared" si="19"/>
        <v>128</v>
      </c>
      <c r="C144" s="99">
        <f t="shared" si="20"/>
        <v>0</v>
      </c>
      <c r="D144" s="99">
        <f t="shared" si="13"/>
        <v>0</v>
      </c>
      <c r="E144" s="100">
        <f t="shared" si="21"/>
        <v>0</v>
      </c>
      <c r="F144" s="99">
        <f t="shared" si="14"/>
        <v>0</v>
      </c>
      <c r="G144" s="99">
        <f t="shared" si="15"/>
        <v>0</v>
      </c>
      <c r="H144" s="101"/>
      <c r="I144" s="98">
        <f t="shared" si="22"/>
        <v>128</v>
      </c>
      <c r="J144" s="99">
        <f t="shared" si="23"/>
        <v>0</v>
      </c>
      <c r="K144" s="99">
        <f t="shared" si="16"/>
        <v>0</v>
      </c>
      <c r="L144" s="100">
        <f t="shared" si="24"/>
        <v>0</v>
      </c>
      <c r="M144" s="99">
        <f t="shared" si="17"/>
        <v>0</v>
      </c>
      <c r="N144" s="99">
        <f t="shared" si="18"/>
        <v>0</v>
      </c>
    </row>
    <row r="145" spans="2:14" x14ac:dyDescent="0.3">
      <c r="B145" s="98">
        <f t="shared" si="19"/>
        <v>129</v>
      </c>
      <c r="C145" s="99">
        <f t="shared" si="20"/>
        <v>0</v>
      </c>
      <c r="D145" s="99">
        <f t="shared" si="13"/>
        <v>0</v>
      </c>
      <c r="E145" s="100">
        <f t="shared" si="21"/>
        <v>0</v>
      </c>
      <c r="F145" s="99">
        <f t="shared" si="14"/>
        <v>0</v>
      </c>
      <c r="G145" s="99">
        <f t="shared" si="15"/>
        <v>0</v>
      </c>
      <c r="H145" s="101"/>
      <c r="I145" s="98">
        <f t="shared" si="22"/>
        <v>129</v>
      </c>
      <c r="J145" s="99">
        <f t="shared" si="23"/>
        <v>0</v>
      </c>
      <c r="K145" s="99">
        <f t="shared" si="16"/>
        <v>0</v>
      </c>
      <c r="L145" s="100">
        <f t="shared" si="24"/>
        <v>0</v>
      </c>
      <c r="M145" s="99">
        <f t="shared" si="17"/>
        <v>0</v>
      </c>
      <c r="N145" s="99">
        <f t="shared" si="18"/>
        <v>0</v>
      </c>
    </row>
    <row r="146" spans="2:14" x14ac:dyDescent="0.3">
      <c r="B146" s="98">
        <f t="shared" si="19"/>
        <v>130</v>
      </c>
      <c r="C146" s="99">
        <f t="shared" si="20"/>
        <v>0</v>
      </c>
      <c r="D146" s="99">
        <f t="shared" ref="D146:D209" si="25">C146*$D$9/12</f>
        <v>0</v>
      </c>
      <c r="E146" s="100">
        <f t="shared" si="21"/>
        <v>0</v>
      </c>
      <c r="F146" s="99">
        <f t="shared" ref="F146:F209" si="26">IF(C146&lt;=0,0,-PMT($D$9/12,$D$8*12-B146+1,C146))</f>
        <v>0</v>
      </c>
      <c r="G146" s="99">
        <f t="shared" ref="G146:G209" si="27">IF((C146)&lt;=0,0,(C146-E146))</f>
        <v>0</v>
      </c>
      <c r="H146" s="101"/>
      <c r="I146" s="98">
        <f t="shared" si="22"/>
        <v>130</v>
      </c>
      <c r="J146" s="99">
        <f t="shared" si="23"/>
        <v>0</v>
      </c>
      <c r="K146" s="99">
        <f t="shared" ref="K146:K209" si="28">J146*$E$9/12</f>
        <v>0</v>
      </c>
      <c r="L146" s="100">
        <f t="shared" si="24"/>
        <v>0</v>
      </c>
      <c r="M146" s="99">
        <f t="shared" ref="M146:M209" si="29">IF(J146&lt;=0,0,-PMT($E$9/12,$E$8*12-I146+1,J146))</f>
        <v>0</v>
      </c>
      <c r="N146" s="99">
        <f t="shared" ref="N146:N209" si="30">IF((J146)&lt;=0,0,(J146-L146))</f>
        <v>0</v>
      </c>
    </row>
    <row r="147" spans="2:14" x14ac:dyDescent="0.3">
      <c r="B147" s="98">
        <f t="shared" ref="B147:B210" si="31">B146+1</f>
        <v>131</v>
      </c>
      <c r="C147" s="99">
        <f t="shared" ref="C147:C210" si="32">IF($D$8*12&gt;=B147,G146,0)</f>
        <v>0</v>
      </c>
      <c r="D147" s="99">
        <f t="shared" si="25"/>
        <v>0</v>
      </c>
      <c r="E147" s="100">
        <f t="shared" ref="E147:E210" si="33">IF((C147)&lt;=0,0,(F147-D147))</f>
        <v>0</v>
      </c>
      <c r="F147" s="99">
        <f t="shared" si="26"/>
        <v>0</v>
      </c>
      <c r="G147" s="99">
        <f t="shared" si="27"/>
        <v>0</v>
      </c>
      <c r="H147" s="101"/>
      <c r="I147" s="98">
        <f t="shared" ref="I147:I210" si="34">I146+1</f>
        <v>131</v>
      </c>
      <c r="J147" s="99">
        <f t="shared" ref="J147:J210" si="35">IF($E$8*12&gt;=I147,N146,0)</f>
        <v>0</v>
      </c>
      <c r="K147" s="99">
        <f t="shared" si="28"/>
        <v>0</v>
      </c>
      <c r="L147" s="100">
        <f t="shared" ref="L147:L210" si="36">IF((J147)&lt;=0,0,(M147-K147))</f>
        <v>0</v>
      </c>
      <c r="M147" s="99">
        <f t="shared" si="29"/>
        <v>0</v>
      </c>
      <c r="N147" s="99">
        <f t="shared" si="30"/>
        <v>0</v>
      </c>
    </row>
    <row r="148" spans="2:14" x14ac:dyDescent="0.3">
      <c r="B148" s="98">
        <f t="shared" si="31"/>
        <v>132</v>
      </c>
      <c r="C148" s="99">
        <f t="shared" si="32"/>
        <v>0</v>
      </c>
      <c r="D148" s="99">
        <f t="shared" si="25"/>
        <v>0</v>
      </c>
      <c r="E148" s="100">
        <f t="shared" si="33"/>
        <v>0</v>
      </c>
      <c r="F148" s="99">
        <f t="shared" si="26"/>
        <v>0</v>
      </c>
      <c r="G148" s="99">
        <f t="shared" si="27"/>
        <v>0</v>
      </c>
      <c r="H148" s="101"/>
      <c r="I148" s="98">
        <f t="shared" si="34"/>
        <v>132</v>
      </c>
      <c r="J148" s="99">
        <f t="shared" si="35"/>
        <v>0</v>
      </c>
      <c r="K148" s="99">
        <f t="shared" si="28"/>
        <v>0</v>
      </c>
      <c r="L148" s="100">
        <f t="shared" si="36"/>
        <v>0</v>
      </c>
      <c r="M148" s="99">
        <f t="shared" si="29"/>
        <v>0</v>
      </c>
      <c r="N148" s="99">
        <f t="shared" si="30"/>
        <v>0</v>
      </c>
    </row>
    <row r="149" spans="2:14" x14ac:dyDescent="0.3">
      <c r="B149" s="98">
        <f t="shared" si="31"/>
        <v>133</v>
      </c>
      <c r="C149" s="99">
        <f t="shared" si="32"/>
        <v>0</v>
      </c>
      <c r="D149" s="99">
        <f t="shared" si="25"/>
        <v>0</v>
      </c>
      <c r="E149" s="100">
        <f t="shared" si="33"/>
        <v>0</v>
      </c>
      <c r="F149" s="99">
        <f t="shared" si="26"/>
        <v>0</v>
      </c>
      <c r="G149" s="99">
        <f t="shared" si="27"/>
        <v>0</v>
      </c>
      <c r="H149" s="101"/>
      <c r="I149" s="98">
        <f t="shared" si="34"/>
        <v>133</v>
      </c>
      <c r="J149" s="99">
        <f t="shared" si="35"/>
        <v>0</v>
      </c>
      <c r="K149" s="99">
        <f t="shared" si="28"/>
        <v>0</v>
      </c>
      <c r="L149" s="100">
        <f t="shared" si="36"/>
        <v>0</v>
      </c>
      <c r="M149" s="99">
        <f t="shared" si="29"/>
        <v>0</v>
      </c>
      <c r="N149" s="99">
        <f t="shared" si="30"/>
        <v>0</v>
      </c>
    </row>
    <row r="150" spans="2:14" x14ac:dyDescent="0.3">
      <c r="B150" s="98">
        <f t="shared" si="31"/>
        <v>134</v>
      </c>
      <c r="C150" s="99">
        <f t="shared" si="32"/>
        <v>0</v>
      </c>
      <c r="D150" s="99">
        <f t="shared" si="25"/>
        <v>0</v>
      </c>
      <c r="E150" s="100">
        <f t="shared" si="33"/>
        <v>0</v>
      </c>
      <c r="F150" s="99">
        <f t="shared" si="26"/>
        <v>0</v>
      </c>
      <c r="G150" s="99">
        <f t="shared" si="27"/>
        <v>0</v>
      </c>
      <c r="H150" s="101"/>
      <c r="I150" s="98">
        <f t="shared" si="34"/>
        <v>134</v>
      </c>
      <c r="J150" s="99">
        <f t="shared" si="35"/>
        <v>0</v>
      </c>
      <c r="K150" s="99">
        <f t="shared" si="28"/>
        <v>0</v>
      </c>
      <c r="L150" s="100">
        <f t="shared" si="36"/>
        <v>0</v>
      </c>
      <c r="M150" s="99">
        <f t="shared" si="29"/>
        <v>0</v>
      </c>
      <c r="N150" s="99">
        <f t="shared" si="30"/>
        <v>0</v>
      </c>
    </row>
    <row r="151" spans="2:14" x14ac:dyDescent="0.3">
      <c r="B151" s="98">
        <f t="shared" si="31"/>
        <v>135</v>
      </c>
      <c r="C151" s="99">
        <f t="shared" si="32"/>
        <v>0</v>
      </c>
      <c r="D151" s="99">
        <f t="shared" si="25"/>
        <v>0</v>
      </c>
      <c r="E151" s="100">
        <f t="shared" si="33"/>
        <v>0</v>
      </c>
      <c r="F151" s="99">
        <f t="shared" si="26"/>
        <v>0</v>
      </c>
      <c r="G151" s="99">
        <f t="shared" si="27"/>
        <v>0</v>
      </c>
      <c r="H151" s="101"/>
      <c r="I151" s="98">
        <f t="shared" si="34"/>
        <v>135</v>
      </c>
      <c r="J151" s="99">
        <f t="shared" si="35"/>
        <v>0</v>
      </c>
      <c r="K151" s="99">
        <f t="shared" si="28"/>
        <v>0</v>
      </c>
      <c r="L151" s="100">
        <f t="shared" si="36"/>
        <v>0</v>
      </c>
      <c r="M151" s="99">
        <f t="shared" si="29"/>
        <v>0</v>
      </c>
      <c r="N151" s="99">
        <f t="shared" si="30"/>
        <v>0</v>
      </c>
    </row>
    <row r="152" spans="2:14" x14ac:dyDescent="0.3">
      <c r="B152" s="98">
        <f t="shared" si="31"/>
        <v>136</v>
      </c>
      <c r="C152" s="99">
        <f t="shared" si="32"/>
        <v>0</v>
      </c>
      <c r="D152" s="99">
        <f t="shared" si="25"/>
        <v>0</v>
      </c>
      <c r="E152" s="100">
        <f t="shared" si="33"/>
        <v>0</v>
      </c>
      <c r="F152" s="99">
        <f t="shared" si="26"/>
        <v>0</v>
      </c>
      <c r="G152" s="99">
        <f t="shared" si="27"/>
        <v>0</v>
      </c>
      <c r="H152" s="101"/>
      <c r="I152" s="98">
        <f t="shared" si="34"/>
        <v>136</v>
      </c>
      <c r="J152" s="99">
        <f t="shared" si="35"/>
        <v>0</v>
      </c>
      <c r="K152" s="99">
        <f t="shared" si="28"/>
        <v>0</v>
      </c>
      <c r="L152" s="100">
        <f t="shared" si="36"/>
        <v>0</v>
      </c>
      <c r="M152" s="99">
        <f t="shared" si="29"/>
        <v>0</v>
      </c>
      <c r="N152" s="99">
        <f t="shared" si="30"/>
        <v>0</v>
      </c>
    </row>
    <row r="153" spans="2:14" x14ac:dyDescent="0.3">
      <c r="B153" s="98">
        <f t="shared" si="31"/>
        <v>137</v>
      </c>
      <c r="C153" s="99">
        <f t="shared" si="32"/>
        <v>0</v>
      </c>
      <c r="D153" s="99">
        <f t="shared" si="25"/>
        <v>0</v>
      </c>
      <c r="E153" s="100">
        <f t="shared" si="33"/>
        <v>0</v>
      </c>
      <c r="F153" s="99">
        <f t="shared" si="26"/>
        <v>0</v>
      </c>
      <c r="G153" s="99">
        <f t="shared" si="27"/>
        <v>0</v>
      </c>
      <c r="H153" s="101"/>
      <c r="I153" s="98">
        <f t="shared" si="34"/>
        <v>137</v>
      </c>
      <c r="J153" s="99">
        <f t="shared" si="35"/>
        <v>0</v>
      </c>
      <c r="K153" s="99">
        <f t="shared" si="28"/>
        <v>0</v>
      </c>
      <c r="L153" s="100">
        <f t="shared" si="36"/>
        <v>0</v>
      </c>
      <c r="M153" s="99">
        <f t="shared" si="29"/>
        <v>0</v>
      </c>
      <c r="N153" s="99">
        <f t="shared" si="30"/>
        <v>0</v>
      </c>
    </row>
    <row r="154" spans="2:14" x14ac:dyDescent="0.3">
      <c r="B154" s="98">
        <f t="shared" si="31"/>
        <v>138</v>
      </c>
      <c r="C154" s="99">
        <f t="shared" si="32"/>
        <v>0</v>
      </c>
      <c r="D154" s="99">
        <f t="shared" si="25"/>
        <v>0</v>
      </c>
      <c r="E154" s="100">
        <f t="shared" si="33"/>
        <v>0</v>
      </c>
      <c r="F154" s="99">
        <f t="shared" si="26"/>
        <v>0</v>
      </c>
      <c r="G154" s="99">
        <f t="shared" si="27"/>
        <v>0</v>
      </c>
      <c r="H154" s="101"/>
      <c r="I154" s="98">
        <f t="shared" si="34"/>
        <v>138</v>
      </c>
      <c r="J154" s="99">
        <f t="shared" si="35"/>
        <v>0</v>
      </c>
      <c r="K154" s="99">
        <f t="shared" si="28"/>
        <v>0</v>
      </c>
      <c r="L154" s="100">
        <f t="shared" si="36"/>
        <v>0</v>
      </c>
      <c r="M154" s="99">
        <f t="shared" si="29"/>
        <v>0</v>
      </c>
      <c r="N154" s="99">
        <f t="shared" si="30"/>
        <v>0</v>
      </c>
    </row>
    <row r="155" spans="2:14" x14ac:dyDescent="0.3">
      <c r="B155" s="98">
        <f t="shared" si="31"/>
        <v>139</v>
      </c>
      <c r="C155" s="99">
        <f t="shared" si="32"/>
        <v>0</v>
      </c>
      <c r="D155" s="99">
        <f t="shared" si="25"/>
        <v>0</v>
      </c>
      <c r="E155" s="100">
        <f t="shared" si="33"/>
        <v>0</v>
      </c>
      <c r="F155" s="99">
        <f t="shared" si="26"/>
        <v>0</v>
      </c>
      <c r="G155" s="99">
        <f t="shared" si="27"/>
        <v>0</v>
      </c>
      <c r="H155" s="101"/>
      <c r="I155" s="98">
        <f t="shared" si="34"/>
        <v>139</v>
      </c>
      <c r="J155" s="99">
        <f t="shared" si="35"/>
        <v>0</v>
      </c>
      <c r="K155" s="99">
        <f t="shared" si="28"/>
        <v>0</v>
      </c>
      <c r="L155" s="100">
        <f t="shared" si="36"/>
        <v>0</v>
      </c>
      <c r="M155" s="99">
        <f t="shared" si="29"/>
        <v>0</v>
      </c>
      <c r="N155" s="99">
        <f t="shared" si="30"/>
        <v>0</v>
      </c>
    </row>
    <row r="156" spans="2:14" x14ac:dyDescent="0.3">
      <c r="B156" s="98">
        <f t="shared" si="31"/>
        <v>140</v>
      </c>
      <c r="C156" s="99">
        <f t="shared" si="32"/>
        <v>0</v>
      </c>
      <c r="D156" s="99">
        <f t="shared" si="25"/>
        <v>0</v>
      </c>
      <c r="E156" s="100">
        <f t="shared" si="33"/>
        <v>0</v>
      </c>
      <c r="F156" s="99">
        <f t="shared" si="26"/>
        <v>0</v>
      </c>
      <c r="G156" s="99">
        <f t="shared" si="27"/>
        <v>0</v>
      </c>
      <c r="H156" s="101"/>
      <c r="I156" s="98">
        <f t="shared" si="34"/>
        <v>140</v>
      </c>
      <c r="J156" s="99">
        <f t="shared" si="35"/>
        <v>0</v>
      </c>
      <c r="K156" s="99">
        <f t="shared" si="28"/>
        <v>0</v>
      </c>
      <c r="L156" s="100">
        <f t="shared" si="36"/>
        <v>0</v>
      </c>
      <c r="M156" s="99">
        <f t="shared" si="29"/>
        <v>0</v>
      </c>
      <c r="N156" s="99">
        <f t="shared" si="30"/>
        <v>0</v>
      </c>
    </row>
    <row r="157" spans="2:14" x14ac:dyDescent="0.3">
      <c r="B157" s="98">
        <f t="shared" si="31"/>
        <v>141</v>
      </c>
      <c r="C157" s="99">
        <f t="shared" si="32"/>
        <v>0</v>
      </c>
      <c r="D157" s="99">
        <f t="shared" si="25"/>
        <v>0</v>
      </c>
      <c r="E157" s="100">
        <f t="shared" si="33"/>
        <v>0</v>
      </c>
      <c r="F157" s="99">
        <f t="shared" si="26"/>
        <v>0</v>
      </c>
      <c r="G157" s="99">
        <f t="shared" si="27"/>
        <v>0</v>
      </c>
      <c r="H157" s="101"/>
      <c r="I157" s="98">
        <f t="shared" si="34"/>
        <v>141</v>
      </c>
      <c r="J157" s="99">
        <f t="shared" si="35"/>
        <v>0</v>
      </c>
      <c r="K157" s="99">
        <f t="shared" si="28"/>
        <v>0</v>
      </c>
      <c r="L157" s="100">
        <f t="shared" si="36"/>
        <v>0</v>
      </c>
      <c r="M157" s="99">
        <f t="shared" si="29"/>
        <v>0</v>
      </c>
      <c r="N157" s="99">
        <f t="shared" si="30"/>
        <v>0</v>
      </c>
    </row>
    <row r="158" spans="2:14" x14ac:dyDescent="0.3">
      <c r="B158" s="98">
        <f t="shared" si="31"/>
        <v>142</v>
      </c>
      <c r="C158" s="99">
        <f t="shared" si="32"/>
        <v>0</v>
      </c>
      <c r="D158" s="99">
        <f t="shared" si="25"/>
        <v>0</v>
      </c>
      <c r="E158" s="100">
        <f t="shared" si="33"/>
        <v>0</v>
      </c>
      <c r="F158" s="99">
        <f t="shared" si="26"/>
        <v>0</v>
      </c>
      <c r="G158" s="99">
        <f t="shared" si="27"/>
        <v>0</v>
      </c>
      <c r="H158" s="101"/>
      <c r="I158" s="98">
        <f t="shared" si="34"/>
        <v>142</v>
      </c>
      <c r="J158" s="99">
        <f t="shared" si="35"/>
        <v>0</v>
      </c>
      <c r="K158" s="99">
        <f t="shared" si="28"/>
        <v>0</v>
      </c>
      <c r="L158" s="100">
        <f t="shared" si="36"/>
        <v>0</v>
      </c>
      <c r="M158" s="99">
        <f t="shared" si="29"/>
        <v>0</v>
      </c>
      <c r="N158" s="99">
        <f t="shared" si="30"/>
        <v>0</v>
      </c>
    </row>
    <row r="159" spans="2:14" x14ac:dyDescent="0.3">
      <c r="B159" s="98">
        <f t="shared" si="31"/>
        <v>143</v>
      </c>
      <c r="C159" s="99">
        <f t="shared" si="32"/>
        <v>0</v>
      </c>
      <c r="D159" s="99">
        <f t="shared" si="25"/>
        <v>0</v>
      </c>
      <c r="E159" s="100">
        <f t="shared" si="33"/>
        <v>0</v>
      </c>
      <c r="F159" s="99">
        <f t="shared" si="26"/>
        <v>0</v>
      </c>
      <c r="G159" s="99">
        <f t="shared" si="27"/>
        <v>0</v>
      </c>
      <c r="H159" s="101"/>
      <c r="I159" s="98">
        <f t="shared" si="34"/>
        <v>143</v>
      </c>
      <c r="J159" s="99">
        <f t="shared" si="35"/>
        <v>0</v>
      </c>
      <c r="K159" s="99">
        <f t="shared" si="28"/>
        <v>0</v>
      </c>
      <c r="L159" s="100">
        <f t="shared" si="36"/>
        <v>0</v>
      </c>
      <c r="M159" s="99">
        <f t="shared" si="29"/>
        <v>0</v>
      </c>
      <c r="N159" s="99">
        <f t="shared" si="30"/>
        <v>0</v>
      </c>
    </row>
    <row r="160" spans="2:14" x14ac:dyDescent="0.3">
      <c r="B160" s="98">
        <f t="shared" si="31"/>
        <v>144</v>
      </c>
      <c r="C160" s="99">
        <f t="shared" si="32"/>
        <v>0</v>
      </c>
      <c r="D160" s="99">
        <f t="shared" si="25"/>
        <v>0</v>
      </c>
      <c r="E160" s="100">
        <f t="shared" si="33"/>
        <v>0</v>
      </c>
      <c r="F160" s="99">
        <f t="shared" si="26"/>
        <v>0</v>
      </c>
      <c r="G160" s="99">
        <f t="shared" si="27"/>
        <v>0</v>
      </c>
      <c r="H160" s="101"/>
      <c r="I160" s="98">
        <f t="shared" si="34"/>
        <v>144</v>
      </c>
      <c r="J160" s="99">
        <f t="shared" si="35"/>
        <v>0</v>
      </c>
      <c r="K160" s="99">
        <f t="shared" si="28"/>
        <v>0</v>
      </c>
      <c r="L160" s="100">
        <f t="shared" si="36"/>
        <v>0</v>
      </c>
      <c r="M160" s="99">
        <f t="shared" si="29"/>
        <v>0</v>
      </c>
      <c r="N160" s="99">
        <f t="shared" si="30"/>
        <v>0</v>
      </c>
    </row>
    <row r="161" spans="2:14" x14ac:dyDescent="0.3">
      <c r="B161" s="98">
        <f t="shared" si="31"/>
        <v>145</v>
      </c>
      <c r="C161" s="99">
        <f t="shared" si="32"/>
        <v>0</v>
      </c>
      <c r="D161" s="99">
        <f t="shared" si="25"/>
        <v>0</v>
      </c>
      <c r="E161" s="100">
        <f t="shared" si="33"/>
        <v>0</v>
      </c>
      <c r="F161" s="99">
        <f t="shared" si="26"/>
        <v>0</v>
      </c>
      <c r="G161" s="99">
        <f t="shared" si="27"/>
        <v>0</v>
      </c>
      <c r="H161" s="101"/>
      <c r="I161" s="98">
        <f t="shared" si="34"/>
        <v>145</v>
      </c>
      <c r="J161" s="99">
        <f t="shared" si="35"/>
        <v>0</v>
      </c>
      <c r="K161" s="99">
        <f t="shared" si="28"/>
        <v>0</v>
      </c>
      <c r="L161" s="100">
        <f t="shared" si="36"/>
        <v>0</v>
      </c>
      <c r="M161" s="99">
        <f t="shared" si="29"/>
        <v>0</v>
      </c>
      <c r="N161" s="99">
        <f t="shared" si="30"/>
        <v>0</v>
      </c>
    </row>
    <row r="162" spans="2:14" x14ac:dyDescent="0.3">
      <c r="B162" s="98">
        <f t="shared" si="31"/>
        <v>146</v>
      </c>
      <c r="C162" s="99">
        <f t="shared" si="32"/>
        <v>0</v>
      </c>
      <c r="D162" s="99">
        <f t="shared" si="25"/>
        <v>0</v>
      </c>
      <c r="E162" s="100">
        <f t="shared" si="33"/>
        <v>0</v>
      </c>
      <c r="F162" s="99">
        <f t="shared" si="26"/>
        <v>0</v>
      </c>
      <c r="G162" s="99">
        <f t="shared" si="27"/>
        <v>0</v>
      </c>
      <c r="H162" s="101"/>
      <c r="I162" s="98">
        <f t="shared" si="34"/>
        <v>146</v>
      </c>
      <c r="J162" s="99">
        <f t="shared" si="35"/>
        <v>0</v>
      </c>
      <c r="K162" s="99">
        <f t="shared" si="28"/>
        <v>0</v>
      </c>
      <c r="L162" s="100">
        <f t="shared" si="36"/>
        <v>0</v>
      </c>
      <c r="M162" s="99">
        <f t="shared" si="29"/>
        <v>0</v>
      </c>
      <c r="N162" s="99">
        <f t="shared" si="30"/>
        <v>0</v>
      </c>
    </row>
    <row r="163" spans="2:14" x14ac:dyDescent="0.3">
      <c r="B163" s="98">
        <f t="shared" si="31"/>
        <v>147</v>
      </c>
      <c r="C163" s="99">
        <f t="shared" si="32"/>
        <v>0</v>
      </c>
      <c r="D163" s="99">
        <f t="shared" si="25"/>
        <v>0</v>
      </c>
      <c r="E163" s="100">
        <f t="shared" si="33"/>
        <v>0</v>
      </c>
      <c r="F163" s="99">
        <f t="shared" si="26"/>
        <v>0</v>
      </c>
      <c r="G163" s="99">
        <f t="shared" si="27"/>
        <v>0</v>
      </c>
      <c r="H163" s="101"/>
      <c r="I163" s="98">
        <f t="shared" si="34"/>
        <v>147</v>
      </c>
      <c r="J163" s="99">
        <f t="shared" si="35"/>
        <v>0</v>
      </c>
      <c r="K163" s="99">
        <f t="shared" si="28"/>
        <v>0</v>
      </c>
      <c r="L163" s="100">
        <f t="shared" si="36"/>
        <v>0</v>
      </c>
      <c r="M163" s="99">
        <f t="shared" si="29"/>
        <v>0</v>
      </c>
      <c r="N163" s="99">
        <f t="shared" si="30"/>
        <v>0</v>
      </c>
    </row>
    <row r="164" spans="2:14" x14ac:dyDescent="0.3">
      <c r="B164" s="98">
        <f t="shared" si="31"/>
        <v>148</v>
      </c>
      <c r="C164" s="99">
        <f t="shared" si="32"/>
        <v>0</v>
      </c>
      <c r="D164" s="99">
        <f t="shared" si="25"/>
        <v>0</v>
      </c>
      <c r="E164" s="100">
        <f t="shared" si="33"/>
        <v>0</v>
      </c>
      <c r="F164" s="99">
        <f t="shared" si="26"/>
        <v>0</v>
      </c>
      <c r="G164" s="99">
        <f t="shared" si="27"/>
        <v>0</v>
      </c>
      <c r="H164" s="101"/>
      <c r="I164" s="98">
        <f t="shared" si="34"/>
        <v>148</v>
      </c>
      <c r="J164" s="99">
        <f t="shared" si="35"/>
        <v>0</v>
      </c>
      <c r="K164" s="99">
        <f t="shared" si="28"/>
        <v>0</v>
      </c>
      <c r="L164" s="100">
        <f t="shared" si="36"/>
        <v>0</v>
      </c>
      <c r="M164" s="99">
        <f t="shared" si="29"/>
        <v>0</v>
      </c>
      <c r="N164" s="99">
        <f t="shared" si="30"/>
        <v>0</v>
      </c>
    </row>
    <row r="165" spans="2:14" x14ac:dyDescent="0.3">
      <c r="B165" s="98">
        <f t="shared" si="31"/>
        <v>149</v>
      </c>
      <c r="C165" s="99">
        <f t="shared" si="32"/>
        <v>0</v>
      </c>
      <c r="D165" s="99">
        <f t="shared" si="25"/>
        <v>0</v>
      </c>
      <c r="E165" s="100">
        <f t="shared" si="33"/>
        <v>0</v>
      </c>
      <c r="F165" s="99">
        <f t="shared" si="26"/>
        <v>0</v>
      </c>
      <c r="G165" s="99">
        <f t="shared" si="27"/>
        <v>0</v>
      </c>
      <c r="H165" s="101"/>
      <c r="I165" s="98">
        <f t="shared" si="34"/>
        <v>149</v>
      </c>
      <c r="J165" s="99">
        <f t="shared" si="35"/>
        <v>0</v>
      </c>
      <c r="K165" s="99">
        <f t="shared" si="28"/>
        <v>0</v>
      </c>
      <c r="L165" s="100">
        <f t="shared" si="36"/>
        <v>0</v>
      </c>
      <c r="M165" s="99">
        <f t="shared" si="29"/>
        <v>0</v>
      </c>
      <c r="N165" s="99">
        <f t="shared" si="30"/>
        <v>0</v>
      </c>
    </row>
    <row r="166" spans="2:14" x14ac:dyDescent="0.3">
      <c r="B166" s="98">
        <f t="shared" si="31"/>
        <v>150</v>
      </c>
      <c r="C166" s="99">
        <f t="shared" si="32"/>
        <v>0</v>
      </c>
      <c r="D166" s="99">
        <f t="shared" si="25"/>
        <v>0</v>
      </c>
      <c r="E166" s="100">
        <f t="shared" si="33"/>
        <v>0</v>
      </c>
      <c r="F166" s="99">
        <f t="shared" si="26"/>
        <v>0</v>
      </c>
      <c r="G166" s="99">
        <f t="shared" si="27"/>
        <v>0</v>
      </c>
      <c r="H166" s="101"/>
      <c r="I166" s="98">
        <f t="shared" si="34"/>
        <v>150</v>
      </c>
      <c r="J166" s="99">
        <f t="shared" si="35"/>
        <v>0</v>
      </c>
      <c r="K166" s="99">
        <f t="shared" si="28"/>
        <v>0</v>
      </c>
      <c r="L166" s="100">
        <f t="shared" si="36"/>
        <v>0</v>
      </c>
      <c r="M166" s="99">
        <f t="shared" si="29"/>
        <v>0</v>
      </c>
      <c r="N166" s="99">
        <f t="shared" si="30"/>
        <v>0</v>
      </c>
    </row>
    <row r="167" spans="2:14" x14ac:dyDescent="0.3">
      <c r="B167" s="98">
        <f t="shared" si="31"/>
        <v>151</v>
      </c>
      <c r="C167" s="99">
        <f t="shared" si="32"/>
        <v>0</v>
      </c>
      <c r="D167" s="99">
        <f t="shared" si="25"/>
        <v>0</v>
      </c>
      <c r="E167" s="100">
        <f t="shared" si="33"/>
        <v>0</v>
      </c>
      <c r="F167" s="99">
        <f t="shared" si="26"/>
        <v>0</v>
      </c>
      <c r="G167" s="99">
        <f t="shared" si="27"/>
        <v>0</v>
      </c>
      <c r="H167" s="101"/>
      <c r="I167" s="98">
        <f t="shared" si="34"/>
        <v>151</v>
      </c>
      <c r="J167" s="99">
        <f t="shared" si="35"/>
        <v>0</v>
      </c>
      <c r="K167" s="99">
        <f t="shared" si="28"/>
        <v>0</v>
      </c>
      <c r="L167" s="100">
        <f t="shared" si="36"/>
        <v>0</v>
      </c>
      <c r="M167" s="99">
        <f t="shared" si="29"/>
        <v>0</v>
      </c>
      <c r="N167" s="99">
        <f t="shared" si="30"/>
        <v>0</v>
      </c>
    </row>
    <row r="168" spans="2:14" x14ac:dyDescent="0.3">
      <c r="B168" s="98">
        <f t="shared" si="31"/>
        <v>152</v>
      </c>
      <c r="C168" s="99">
        <f t="shared" si="32"/>
        <v>0</v>
      </c>
      <c r="D168" s="99">
        <f t="shared" si="25"/>
        <v>0</v>
      </c>
      <c r="E168" s="100">
        <f t="shared" si="33"/>
        <v>0</v>
      </c>
      <c r="F168" s="99">
        <f t="shared" si="26"/>
        <v>0</v>
      </c>
      <c r="G168" s="99">
        <f t="shared" si="27"/>
        <v>0</v>
      </c>
      <c r="H168" s="101"/>
      <c r="I168" s="98">
        <f t="shared" si="34"/>
        <v>152</v>
      </c>
      <c r="J168" s="99">
        <f t="shared" si="35"/>
        <v>0</v>
      </c>
      <c r="K168" s="99">
        <f t="shared" si="28"/>
        <v>0</v>
      </c>
      <c r="L168" s="100">
        <f t="shared" si="36"/>
        <v>0</v>
      </c>
      <c r="M168" s="99">
        <f t="shared" si="29"/>
        <v>0</v>
      </c>
      <c r="N168" s="99">
        <f t="shared" si="30"/>
        <v>0</v>
      </c>
    </row>
    <row r="169" spans="2:14" x14ac:dyDescent="0.3">
      <c r="B169" s="98">
        <f t="shared" si="31"/>
        <v>153</v>
      </c>
      <c r="C169" s="99">
        <f t="shared" si="32"/>
        <v>0</v>
      </c>
      <c r="D169" s="99">
        <f t="shared" si="25"/>
        <v>0</v>
      </c>
      <c r="E169" s="100">
        <f t="shared" si="33"/>
        <v>0</v>
      </c>
      <c r="F169" s="99">
        <f t="shared" si="26"/>
        <v>0</v>
      </c>
      <c r="G169" s="99">
        <f t="shared" si="27"/>
        <v>0</v>
      </c>
      <c r="H169" s="101"/>
      <c r="I169" s="98">
        <f t="shared" si="34"/>
        <v>153</v>
      </c>
      <c r="J169" s="99">
        <f t="shared" si="35"/>
        <v>0</v>
      </c>
      <c r="K169" s="99">
        <f t="shared" si="28"/>
        <v>0</v>
      </c>
      <c r="L169" s="100">
        <f t="shared" si="36"/>
        <v>0</v>
      </c>
      <c r="M169" s="99">
        <f t="shared" si="29"/>
        <v>0</v>
      </c>
      <c r="N169" s="99">
        <f t="shared" si="30"/>
        <v>0</v>
      </c>
    </row>
    <row r="170" spans="2:14" x14ac:dyDescent="0.3">
      <c r="B170" s="98">
        <f t="shared" si="31"/>
        <v>154</v>
      </c>
      <c r="C170" s="99">
        <f t="shared" si="32"/>
        <v>0</v>
      </c>
      <c r="D170" s="99">
        <f t="shared" si="25"/>
        <v>0</v>
      </c>
      <c r="E170" s="100">
        <f t="shared" si="33"/>
        <v>0</v>
      </c>
      <c r="F170" s="99">
        <f t="shared" si="26"/>
        <v>0</v>
      </c>
      <c r="G170" s="99">
        <f t="shared" si="27"/>
        <v>0</v>
      </c>
      <c r="H170" s="101"/>
      <c r="I170" s="98">
        <f t="shared" si="34"/>
        <v>154</v>
      </c>
      <c r="J170" s="99">
        <f t="shared" si="35"/>
        <v>0</v>
      </c>
      <c r="K170" s="99">
        <f t="shared" si="28"/>
        <v>0</v>
      </c>
      <c r="L170" s="100">
        <f t="shared" si="36"/>
        <v>0</v>
      </c>
      <c r="M170" s="99">
        <f t="shared" si="29"/>
        <v>0</v>
      </c>
      <c r="N170" s="99">
        <f t="shared" si="30"/>
        <v>0</v>
      </c>
    </row>
    <row r="171" spans="2:14" x14ac:dyDescent="0.3">
      <c r="B171" s="98">
        <f t="shared" si="31"/>
        <v>155</v>
      </c>
      <c r="C171" s="99">
        <f t="shared" si="32"/>
        <v>0</v>
      </c>
      <c r="D171" s="99">
        <f t="shared" si="25"/>
        <v>0</v>
      </c>
      <c r="E171" s="100">
        <f t="shared" si="33"/>
        <v>0</v>
      </c>
      <c r="F171" s="99">
        <f t="shared" si="26"/>
        <v>0</v>
      </c>
      <c r="G171" s="99">
        <f t="shared" si="27"/>
        <v>0</v>
      </c>
      <c r="H171" s="101"/>
      <c r="I171" s="98">
        <f t="shared" si="34"/>
        <v>155</v>
      </c>
      <c r="J171" s="99">
        <f t="shared" si="35"/>
        <v>0</v>
      </c>
      <c r="K171" s="99">
        <f t="shared" si="28"/>
        <v>0</v>
      </c>
      <c r="L171" s="100">
        <f t="shared" si="36"/>
        <v>0</v>
      </c>
      <c r="M171" s="99">
        <f t="shared" si="29"/>
        <v>0</v>
      </c>
      <c r="N171" s="99">
        <f t="shared" si="30"/>
        <v>0</v>
      </c>
    </row>
    <row r="172" spans="2:14" x14ac:dyDescent="0.3">
      <c r="B172" s="98">
        <f t="shared" si="31"/>
        <v>156</v>
      </c>
      <c r="C172" s="99">
        <f t="shared" si="32"/>
        <v>0</v>
      </c>
      <c r="D172" s="99">
        <f t="shared" si="25"/>
        <v>0</v>
      </c>
      <c r="E172" s="100">
        <f t="shared" si="33"/>
        <v>0</v>
      </c>
      <c r="F172" s="99">
        <f t="shared" si="26"/>
        <v>0</v>
      </c>
      <c r="G172" s="99">
        <f t="shared" si="27"/>
        <v>0</v>
      </c>
      <c r="H172" s="101"/>
      <c r="I172" s="98">
        <f t="shared" si="34"/>
        <v>156</v>
      </c>
      <c r="J172" s="99">
        <f t="shared" si="35"/>
        <v>0</v>
      </c>
      <c r="K172" s="99">
        <f t="shared" si="28"/>
        <v>0</v>
      </c>
      <c r="L172" s="100">
        <f t="shared" si="36"/>
        <v>0</v>
      </c>
      <c r="M172" s="99">
        <f t="shared" si="29"/>
        <v>0</v>
      </c>
      <c r="N172" s="99">
        <f t="shared" si="30"/>
        <v>0</v>
      </c>
    </row>
    <row r="173" spans="2:14" x14ac:dyDescent="0.3">
      <c r="B173" s="98">
        <f t="shared" si="31"/>
        <v>157</v>
      </c>
      <c r="C173" s="99">
        <f t="shared" si="32"/>
        <v>0</v>
      </c>
      <c r="D173" s="99">
        <f t="shared" si="25"/>
        <v>0</v>
      </c>
      <c r="E173" s="100">
        <f t="shared" si="33"/>
        <v>0</v>
      </c>
      <c r="F173" s="99">
        <f t="shared" si="26"/>
        <v>0</v>
      </c>
      <c r="G173" s="99">
        <f t="shared" si="27"/>
        <v>0</v>
      </c>
      <c r="H173" s="101"/>
      <c r="I173" s="98">
        <f t="shared" si="34"/>
        <v>157</v>
      </c>
      <c r="J173" s="99">
        <f t="shared" si="35"/>
        <v>0</v>
      </c>
      <c r="K173" s="99">
        <f t="shared" si="28"/>
        <v>0</v>
      </c>
      <c r="L173" s="100">
        <f t="shared" si="36"/>
        <v>0</v>
      </c>
      <c r="M173" s="99">
        <f t="shared" si="29"/>
        <v>0</v>
      </c>
      <c r="N173" s="99">
        <f t="shared" si="30"/>
        <v>0</v>
      </c>
    </row>
    <row r="174" spans="2:14" x14ac:dyDescent="0.3">
      <c r="B174" s="98">
        <f t="shared" si="31"/>
        <v>158</v>
      </c>
      <c r="C174" s="99">
        <f t="shared" si="32"/>
        <v>0</v>
      </c>
      <c r="D174" s="99">
        <f t="shared" si="25"/>
        <v>0</v>
      </c>
      <c r="E174" s="100">
        <f t="shared" si="33"/>
        <v>0</v>
      </c>
      <c r="F174" s="99">
        <f t="shared" si="26"/>
        <v>0</v>
      </c>
      <c r="G174" s="99">
        <f t="shared" si="27"/>
        <v>0</v>
      </c>
      <c r="H174" s="101"/>
      <c r="I174" s="98">
        <f t="shared" si="34"/>
        <v>158</v>
      </c>
      <c r="J174" s="99">
        <f t="shared" si="35"/>
        <v>0</v>
      </c>
      <c r="K174" s="99">
        <f t="shared" si="28"/>
        <v>0</v>
      </c>
      <c r="L174" s="100">
        <f t="shared" si="36"/>
        <v>0</v>
      </c>
      <c r="M174" s="99">
        <f t="shared" si="29"/>
        <v>0</v>
      </c>
      <c r="N174" s="99">
        <f t="shared" si="30"/>
        <v>0</v>
      </c>
    </row>
    <row r="175" spans="2:14" x14ac:dyDescent="0.3">
      <c r="B175" s="98">
        <f t="shared" si="31"/>
        <v>159</v>
      </c>
      <c r="C175" s="99">
        <f t="shared" si="32"/>
        <v>0</v>
      </c>
      <c r="D175" s="99">
        <f t="shared" si="25"/>
        <v>0</v>
      </c>
      <c r="E175" s="100">
        <f t="shared" si="33"/>
        <v>0</v>
      </c>
      <c r="F175" s="99">
        <f t="shared" si="26"/>
        <v>0</v>
      </c>
      <c r="G175" s="99">
        <f t="shared" si="27"/>
        <v>0</v>
      </c>
      <c r="H175" s="101"/>
      <c r="I175" s="98">
        <f t="shared" si="34"/>
        <v>159</v>
      </c>
      <c r="J175" s="99">
        <f t="shared" si="35"/>
        <v>0</v>
      </c>
      <c r="K175" s="99">
        <f t="shared" si="28"/>
        <v>0</v>
      </c>
      <c r="L175" s="100">
        <f t="shared" si="36"/>
        <v>0</v>
      </c>
      <c r="M175" s="99">
        <f t="shared" si="29"/>
        <v>0</v>
      </c>
      <c r="N175" s="99">
        <f t="shared" si="30"/>
        <v>0</v>
      </c>
    </row>
    <row r="176" spans="2:14" x14ac:dyDescent="0.3">
      <c r="B176" s="98">
        <f t="shared" si="31"/>
        <v>160</v>
      </c>
      <c r="C176" s="99">
        <f t="shared" si="32"/>
        <v>0</v>
      </c>
      <c r="D176" s="99">
        <f t="shared" si="25"/>
        <v>0</v>
      </c>
      <c r="E176" s="100">
        <f t="shared" si="33"/>
        <v>0</v>
      </c>
      <c r="F176" s="99">
        <f t="shared" si="26"/>
        <v>0</v>
      </c>
      <c r="G176" s="99">
        <f t="shared" si="27"/>
        <v>0</v>
      </c>
      <c r="H176" s="101"/>
      <c r="I176" s="98">
        <f t="shared" si="34"/>
        <v>160</v>
      </c>
      <c r="J176" s="99">
        <f t="shared" si="35"/>
        <v>0</v>
      </c>
      <c r="K176" s="99">
        <f t="shared" si="28"/>
        <v>0</v>
      </c>
      <c r="L176" s="100">
        <f t="shared" si="36"/>
        <v>0</v>
      </c>
      <c r="M176" s="99">
        <f t="shared" si="29"/>
        <v>0</v>
      </c>
      <c r="N176" s="99">
        <f t="shared" si="30"/>
        <v>0</v>
      </c>
    </row>
    <row r="177" spans="2:14" x14ac:dyDescent="0.3">
      <c r="B177" s="98">
        <f t="shared" si="31"/>
        <v>161</v>
      </c>
      <c r="C177" s="99">
        <f t="shared" si="32"/>
        <v>0</v>
      </c>
      <c r="D177" s="99">
        <f t="shared" si="25"/>
        <v>0</v>
      </c>
      <c r="E177" s="100">
        <f t="shared" si="33"/>
        <v>0</v>
      </c>
      <c r="F177" s="99">
        <f t="shared" si="26"/>
        <v>0</v>
      </c>
      <c r="G177" s="99">
        <f t="shared" si="27"/>
        <v>0</v>
      </c>
      <c r="H177" s="101"/>
      <c r="I177" s="98">
        <f t="shared" si="34"/>
        <v>161</v>
      </c>
      <c r="J177" s="99">
        <f t="shared" si="35"/>
        <v>0</v>
      </c>
      <c r="K177" s="99">
        <f t="shared" si="28"/>
        <v>0</v>
      </c>
      <c r="L177" s="100">
        <f t="shared" si="36"/>
        <v>0</v>
      </c>
      <c r="M177" s="99">
        <f t="shared" si="29"/>
        <v>0</v>
      </c>
      <c r="N177" s="99">
        <f t="shared" si="30"/>
        <v>0</v>
      </c>
    </row>
    <row r="178" spans="2:14" x14ac:dyDescent="0.3">
      <c r="B178" s="98">
        <f t="shared" si="31"/>
        <v>162</v>
      </c>
      <c r="C178" s="99">
        <f t="shared" si="32"/>
        <v>0</v>
      </c>
      <c r="D178" s="99">
        <f t="shared" si="25"/>
        <v>0</v>
      </c>
      <c r="E178" s="100">
        <f t="shared" si="33"/>
        <v>0</v>
      </c>
      <c r="F178" s="99">
        <f t="shared" si="26"/>
        <v>0</v>
      </c>
      <c r="G178" s="99">
        <f t="shared" si="27"/>
        <v>0</v>
      </c>
      <c r="H178" s="101"/>
      <c r="I178" s="98">
        <f t="shared" si="34"/>
        <v>162</v>
      </c>
      <c r="J178" s="99">
        <f t="shared" si="35"/>
        <v>0</v>
      </c>
      <c r="K178" s="99">
        <f t="shared" si="28"/>
        <v>0</v>
      </c>
      <c r="L178" s="100">
        <f t="shared" si="36"/>
        <v>0</v>
      </c>
      <c r="M178" s="99">
        <f t="shared" si="29"/>
        <v>0</v>
      </c>
      <c r="N178" s="99">
        <f t="shared" si="30"/>
        <v>0</v>
      </c>
    </row>
    <row r="179" spans="2:14" x14ac:dyDescent="0.3">
      <c r="B179" s="98">
        <f t="shared" si="31"/>
        <v>163</v>
      </c>
      <c r="C179" s="99">
        <f t="shared" si="32"/>
        <v>0</v>
      </c>
      <c r="D179" s="99">
        <f t="shared" si="25"/>
        <v>0</v>
      </c>
      <c r="E179" s="100">
        <f t="shared" si="33"/>
        <v>0</v>
      </c>
      <c r="F179" s="99">
        <f t="shared" si="26"/>
        <v>0</v>
      </c>
      <c r="G179" s="99">
        <f t="shared" si="27"/>
        <v>0</v>
      </c>
      <c r="H179" s="101"/>
      <c r="I179" s="98">
        <f t="shared" si="34"/>
        <v>163</v>
      </c>
      <c r="J179" s="99">
        <f t="shared" si="35"/>
        <v>0</v>
      </c>
      <c r="K179" s="99">
        <f t="shared" si="28"/>
        <v>0</v>
      </c>
      <c r="L179" s="100">
        <f t="shared" si="36"/>
        <v>0</v>
      </c>
      <c r="M179" s="99">
        <f t="shared" si="29"/>
        <v>0</v>
      </c>
      <c r="N179" s="99">
        <f t="shared" si="30"/>
        <v>0</v>
      </c>
    </row>
    <row r="180" spans="2:14" x14ac:dyDescent="0.3">
      <c r="B180" s="98">
        <f t="shared" si="31"/>
        <v>164</v>
      </c>
      <c r="C180" s="99">
        <f t="shared" si="32"/>
        <v>0</v>
      </c>
      <c r="D180" s="99">
        <f t="shared" si="25"/>
        <v>0</v>
      </c>
      <c r="E180" s="100">
        <f t="shared" si="33"/>
        <v>0</v>
      </c>
      <c r="F180" s="99">
        <f t="shared" si="26"/>
        <v>0</v>
      </c>
      <c r="G180" s="99">
        <f t="shared" si="27"/>
        <v>0</v>
      </c>
      <c r="H180" s="101"/>
      <c r="I180" s="98">
        <f t="shared" si="34"/>
        <v>164</v>
      </c>
      <c r="J180" s="99">
        <f t="shared" si="35"/>
        <v>0</v>
      </c>
      <c r="K180" s="99">
        <f t="shared" si="28"/>
        <v>0</v>
      </c>
      <c r="L180" s="100">
        <f t="shared" si="36"/>
        <v>0</v>
      </c>
      <c r="M180" s="99">
        <f t="shared" si="29"/>
        <v>0</v>
      </c>
      <c r="N180" s="99">
        <f t="shared" si="30"/>
        <v>0</v>
      </c>
    </row>
    <row r="181" spans="2:14" x14ac:dyDescent="0.3">
      <c r="B181" s="98">
        <f t="shared" si="31"/>
        <v>165</v>
      </c>
      <c r="C181" s="99">
        <f t="shared" si="32"/>
        <v>0</v>
      </c>
      <c r="D181" s="99">
        <f t="shared" si="25"/>
        <v>0</v>
      </c>
      <c r="E181" s="100">
        <f t="shared" si="33"/>
        <v>0</v>
      </c>
      <c r="F181" s="99">
        <f t="shared" si="26"/>
        <v>0</v>
      </c>
      <c r="G181" s="99">
        <f t="shared" si="27"/>
        <v>0</v>
      </c>
      <c r="H181" s="101"/>
      <c r="I181" s="98">
        <f t="shared" si="34"/>
        <v>165</v>
      </c>
      <c r="J181" s="99">
        <f t="shared" si="35"/>
        <v>0</v>
      </c>
      <c r="K181" s="99">
        <f t="shared" si="28"/>
        <v>0</v>
      </c>
      <c r="L181" s="100">
        <f t="shared" si="36"/>
        <v>0</v>
      </c>
      <c r="M181" s="99">
        <f t="shared" si="29"/>
        <v>0</v>
      </c>
      <c r="N181" s="99">
        <f t="shared" si="30"/>
        <v>0</v>
      </c>
    </row>
    <row r="182" spans="2:14" x14ac:dyDescent="0.3">
      <c r="B182" s="98">
        <f t="shared" si="31"/>
        <v>166</v>
      </c>
      <c r="C182" s="99">
        <f t="shared" si="32"/>
        <v>0</v>
      </c>
      <c r="D182" s="99">
        <f t="shared" si="25"/>
        <v>0</v>
      </c>
      <c r="E182" s="100">
        <f t="shared" si="33"/>
        <v>0</v>
      </c>
      <c r="F182" s="99">
        <f t="shared" si="26"/>
        <v>0</v>
      </c>
      <c r="G182" s="99">
        <f t="shared" si="27"/>
        <v>0</v>
      </c>
      <c r="H182" s="101"/>
      <c r="I182" s="98">
        <f t="shared" si="34"/>
        <v>166</v>
      </c>
      <c r="J182" s="99">
        <f t="shared" si="35"/>
        <v>0</v>
      </c>
      <c r="K182" s="99">
        <f t="shared" si="28"/>
        <v>0</v>
      </c>
      <c r="L182" s="100">
        <f t="shared" si="36"/>
        <v>0</v>
      </c>
      <c r="M182" s="99">
        <f t="shared" si="29"/>
        <v>0</v>
      </c>
      <c r="N182" s="99">
        <f t="shared" si="30"/>
        <v>0</v>
      </c>
    </row>
    <row r="183" spans="2:14" x14ac:dyDescent="0.3">
      <c r="B183" s="98">
        <f t="shared" si="31"/>
        <v>167</v>
      </c>
      <c r="C183" s="99">
        <f t="shared" si="32"/>
        <v>0</v>
      </c>
      <c r="D183" s="99">
        <f t="shared" si="25"/>
        <v>0</v>
      </c>
      <c r="E183" s="100">
        <f t="shared" si="33"/>
        <v>0</v>
      </c>
      <c r="F183" s="99">
        <f t="shared" si="26"/>
        <v>0</v>
      </c>
      <c r="G183" s="99">
        <f t="shared" si="27"/>
        <v>0</v>
      </c>
      <c r="H183" s="101"/>
      <c r="I183" s="98">
        <f t="shared" si="34"/>
        <v>167</v>
      </c>
      <c r="J183" s="99">
        <f t="shared" si="35"/>
        <v>0</v>
      </c>
      <c r="K183" s="99">
        <f t="shared" si="28"/>
        <v>0</v>
      </c>
      <c r="L183" s="100">
        <f t="shared" si="36"/>
        <v>0</v>
      </c>
      <c r="M183" s="99">
        <f t="shared" si="29"/>
        <v>0</v>
      </c>
      <c r="N183" s="99">
        <f t="shared" si="30"/>
        <v>0</v>
      </c>
    </row>
    <row r="184" spans="2:14" x14ac:dyDescent="0.3">
      <c r="B184" s="98">
        <f t="shared" si="31"/>
        <v>168</v>
      </c>
      <c r="C184" s="99">
        <f t="shared" si="32"/>
        <v>0</v>
      </c>
      <c r="D184" s="99">
        <f t="shared" si="25"/>
        <v>0</v>
      </c>
      <c r="E184" s="100">
        <f t="shared" si="33"/>
        <v>0</v>
      </c>
      <c r="F184" s="99">
        <f t="shared" si="26"/>
        <v>0</v>
      </c>
      <c r="G184" s="99">
        <f t="shared" si="27"/>
        <v>0</v>
      </c>
      <c r="H184" s="101"/>
      <c r="I184" s="98">
        <f t="shared" si="34"/>
        <v>168</v>
      </c>
      <c r="J184" s="99">
        <f t="shared" si="35"/>
        <v>0</v>
      </c>
      <c r="K184" s="99">
        <f t="shared" si="28"/>
        <v>0</v>
      </c>
      <c r="L184" s="100">
        <f t="shared" si="36"/>
        <v>0</v>
      </c>
      <c r="M184" s="99">
        <f t="shared" si="29"/>
        <v>0</v>
      </c>
      <c r="N184" s="99">
        <f t="shared" si="30"/>
        <v>0</v>
      </c>
    </row>
    <row r="185" spans="2:14" x14ac:dyDescent="0.3">
      <c r="B185" s="98">
        <f t="shared" si="31"/>
        <v>169</v>
      </c>
      <c r="C185" s="99">
        <f t="shared" si="32"/>
        <v>0</v>
      </c>
      <c r="D185" s="99">
        <f t="shared" si="25"/>
        <v>0</v>
      </c>
      <c r="E185" s="100">
        <f t="shared" si="33"/>
        <v>0</v>
      </c>
      <c r="F185" s="99">
        <f t="shared" si="26"/>
        <v>0</v>
      </c>
      <c r="G185" s="99">
        <f t="shared" si="27"/>
        <v>0</v>
      </c>
      <c r="H185" s="101"/>
      <c r="I185" s="98">
        <f t="shared" si="34"/>
        <v>169</v>
      </c>
      <c r="J185" s="99">
        <f t="shared" si="35"/>
        <v>0</v>
      </c>
      <c r="K185" s="99">
        <f t="shared" si="28"/>
        <v>0</v>
      </c>
      <c r="L185" s="100">
        <f t="shared" si="36"/>
        <v>0</v>
      </c>
      <c r="M185" s="99">
        <f t="shared" si="29"/>
        <v>0</v>
      </c>
      <c r="N185" s="99">
        <f t="shared" si="30"/>
        <v>0</v>
      </c>
    </row>
    <row r="186" spans="2:14" x14ac:dyDescent="0.3">
      <c r="B186" s="98">
        <f t="shared" si="31"/>
        <v>170</v>
      </c>
      <c r="C186" s="99">
        <f t="shared" si="32"/>
        <v>0</v>
      </c>
      <c r="D186" s="99">
        <f t="shared" si="25"/>
        <v>0</v>
      </c>
      <c r="E186" s="100">
        <f t="shared" si="33"/>
        <v>0</v>
      </c>
      <c r="F186" s="99">
        <f t="shared" si="26"/>
        <v>0</v>
      </c>
      <c r="G186" s="99">
        <f t="shared" si="27"/>
        <v>0</v>
      </c>
      <c r="H186" s="101"/>
      <c r="I186" s="98">
        <f t="shared" si="34"/>
        <v>170</v>
      </c>
      <c r="J186" s="99">
        <f t="shared" si="35"/>
        <v>0</v>
      </c>
      <c r="K186" s="99">
        <f t="shared" si="28"/>
        <v>0</v>
      </c>
      <c r="L186" s="100">
        <f t="shared" si="36"/>
        <v>0</v>
      </c>
      <c r="M186" s="99">
        <f t="shared" si="29"/>
        <v>0</v>
      </c>
      <c r="N186" s="99">
        <f t="shared" si="30"/>
        <v>0</v>
      </c>
    </row>
    <row r="187" spans="2:14" x14ac:dyDescent="0.3">
      <c r="B187" s="98">
        <f t="shared" si="31"/>
        <v>171</v>
      </c>
      <c r="C187" s="99">
        <f t="shared" si="32"/>
        <v>0</v>
      </c>
      <c r="D187" s="99">
        <f t="shared" si="25"/>
        <v>0</v>
      </c>
      <c r="E187" s="100">
        <f t="shared" si="33"/>
        <v>0</v>
      </c>
      <c r="F187" s="99">
        <f t="shared" si="26"/>
        <v>0</v>
      </c>
      <c r="G187" s="99">
        <f t="shared" si="27"/>
        <v>0</v>
      </c>
      <c r="H187" s="101"/>
      <c r="I187" s="98">
        <f t="shared" si="34"/>
        <v>171</v>
      </c>
      <c r="J187" s="99">
        <f t="shared" si="35"/>
        <v>0</v>
      </c>
      <c r="K187" s="99">
        <f t="shared" si="28"/>
        <v>0</v>
      </c>
      <c r="L187" s="100">
        <f t="shared" si="36"/>
        <v>0</v>
      </c>
      <c r="M187" s="99">
        <f t="shared" si="29"/>
        <v>0</v>
      </c>
      <c r="N187" s="99">
        <f t="shared" si="30"/>
        <v>0</v>
      </c>
    </row>
    <row r="188" spans="2:14" x14ac:dyDescent="0.3">
      <c r="B188" s="98">
        <f t="shared" si="31"/>
        <v>172</v>
      </c>
      <c r="C188" s="99">
        <f t="shared" si="32"/>
        <v>0</v>
      </c>
      <c r="D188" s="99">
        <f t="shared" si="25"/>
        <v>0</v>
      </c>
      <c r="E188" s="100">
        <f t="shared" si="33"/>
        <v>0</v>
      </c>
      <c r="F188" s="99">
        <f t="shared" si="26"/>
        <v>0</v>
      </c>
      <c r="G188" s="99">
        <f t="shared" si="27"/>
        <v>0</v>
      </c>
      <c r="H188" s="101"/>
      <c r="I188" s="98">
        <f t="shared" si="34"/>
        <v>172</v>
      </c>
      <c r="J188" s="99">
        <f t="shared" si="35"/>
        <v>0</v>
      </c>
      <c r="K188" s="99">
        <f t="shared" si="28"/>
        <v>0</v>
      </c>
      <c r="L188" s="100">
        <f t="shared" si="36"/>
        <v>0</v>
      </c>
      <c r="M188" s="99">
        <f t="shared" si="29"/>
        <v>0</v>
      </c>
      <c r="N188" s="99">
        <f t="shared" si="30"/>
        <v>0</v>
      </c>
    </row>
    <row r="189" spans="2:14" x14ac:dyDescent="0.3">
      <c r="B189" s="98">
        <f t="shared" si="31"/>
        <v>173</v>
      </c>
      <c r="C189" s="99">
        <f t="shared" si="32"/>
        <v>0</v>
      </c>
      <c r="D189" s="99">
        <f t="shared" si="25"/>
        <v>0</v>
      </c>
      <c r="E189" s="100">
        <f t="shared" si="33"/>
        <v>0</v>
      </c>
      <c r="F189" s="99">
        <f t="shared" si="26"/>
        <v>0</v>
      </c>
      <c r="G189" s="99">
        <f t="shared" si="27"/>
        <v>0</v>
      </c>
      <c r="H189" s="101"/>
      <c r="I189" s="98">
        <f t="shared" si="34"/>
        <v>173</v>
      </c>
      <c r="J189" s="99">
        <f t="shared" si="35"/>
        <v>0</v>
      </c>
      <c r="K189" s="99">
        <f t="shared" si="28"/>
        <v>0</v>
      </c>
      <c r="L189" s="100">
        <f t="shared" si="36"/>
        <v>0</v>
      </c>
      <c r="M189" s="99">
        <f t="shared" si="29"/>
        <v>0</v>
      </c>
      <c r="N189" s="99">
        <f t="shared" si="30"/>
        <v>0</v>
      </c>
    </row>
    <row r="190" spans="2:14" x14ac:dyDescent="0.3">
      <c r="B190" s="98">
        <f t="shared" si="31"/>
        <v>174</v>
      </c>
      <c r="C190" s="99">
        <f t="shared" si="32"/>
        <v>0</v>
      </c>
      <c r="D190" s="99">
        <f t="shared" si="25"/>
        <v>0</v>
      </c>
      <c r="E190" s="100">
        <f t="shared" si="33"/>
        <v>0</v>
      </c>
      <c r="F190" s="99">
        <f t="shared" si="26"/>
        <v>0</v>
      </c>
      <c r="G190" s="99">
        <f t="shared" si="27"/>
        <v>0</v>
      </c>
      <c r="H190" s="101"/>
      <c r="I190" s="98">
        <f t="shared" si="34"/>
        <v>174</v>
      </c>
      <c r="J190" s="99">
        <f t="shared" si="35"/>
        <v>0</v>
      </c>
      <c r="K190" s="99">
        <f t="shared" si="28"/>
        <v>0</v>
      </c>
      <c r="L190" s="100">
        <f t="shared" si="36"/>
        <v>0</v>
      </c>
      <c r="M190" s="99">
        <f t="shared" si="29"/>
        <v>0</v>
      </c>
      <c r="N190" s="99">
        <f t="shared" si="30"/>
        <v>0</v>
      </c>
    </row>
    <row r="191" spans="2:14" x14ac:dyDescent="0.3">
      <c r="B191" s="98">
        <f t="shared" si="31"/>
        <v>175</v>
      </c>
      <c r="C191" s="99">
        <f t="shared" si="32"/>
        <v>0</v>
      </c>
      <c r="D191" s="99">
        <f t="shared" si="25"/>
        <v>0</v>
      </c>
      <c r="E191" s="100">
        <f t="shared" si="33"/>
        <v>0</v>
      </c>
      <c r="F191" s="99">
        <f t="shared" si="26"/>
        <v>0</v>
      </c>
      <c r="G191" s="99">
        <f t="shared" si="27"/>
        <v>0</v>
      </c>
      <c r="H191" s="101"/>
      <c r="I191" s="98">
        <f t="shared" si="34"/>
        <v>175</v>
      </c>
      <c r="J191" s="99">
        <f t="shared" si="35"/>
        <v>0</v>
      </c>
      <c r="K191" s="99">
        <f t="shared" si="28"/>
        <v>0</v>
      </c>
      <c r="L191" s="100">
        <f t="shared" si="36"/>
        <v>0</v>
      </c>
      <c r="M191" s="99">
        <f t="shared" si="29"/>
        <v>0</v>
      </c>
      <c r="N191" s="99">
        <f t="shared" si="30"/>
        <v>0</v>
      </c>
    </row>
    <row r="192" spans="2:14" x14ac:dyDescent="0.3">
      <c r="B192" s="98">
        <f t="shared" si="31"/>
        <v>176</v>
      </c>
      <c r="C192" s="99">
        <f t="shared" si="32"/>
        <v>0</v>
      </c>
      <c r="D192" s="99">
        <f t="shared" si="25"/>
        <v>0</v>
      </c>
      <c r="E192" s="100">
        <f t="shared" si="33"/>
        <v>0</v>
      </c>
      <c r="F192" s="99">
        <f t="shared" si="26"/>
        <v>0</v>
      </c>
      <c r="G192" s="99">
        <f t="shared" si="27"/>
        <v>0</v>
      </c>
      <c r="H192" s="101"/>
      <c r="I192" s="98">
        <f t="shared" si="34"/>
        <v>176</v>
      </c>
      <c r="J192" s="99">
        <f t="shared" si="35"/>
        <v>0</v>
      </c>
      <c r="K192" s="99">
        <f t="shared" si="28"/>
        <v>0</v>
      </c>
      <c r="L192" s="100">
        <f t="shared" si="36"/>
        <v>0</v>
      </c>
      <c r="M192" s="99">
        <f t="shared" si="29"/>
        <v>0</v>
      </c>
      <c r="N192" s="99">
        <f t="shared" si="30"/>
        <v>0</v>
      </c>
    </row>
    <row r="193" spans="2:14" x14ac:dyDescent="0.3">
      <c r="B193" s="98">
        <f t="shared" si="31"/>
        <v>177</v>
      </c>
      <c r="C193" s="99">
        <f t="shared" si="32"/>
        <v>0</v>
      </c>
      <c r="D193" s="99">
        <f t="shared" si="25"/>
        <v>0</v>
      </c>
      <c r="E193" s="100">
        <f t="shared" si="33"/>
        <v>0</v>
      </c>
      <c r="F193" s="99">
        <f t="shared" si="26"/>
        <v>0</v>
      </c>
      <c r="G193" s="99">
        <f t="shared" si="27"/>
        <v>0</v>
      </c>
      <c r="H193" s="101"/>
      <c r="I193" s="98">
        <f t="shared" si="34"/>
        <v>177</v>
      </c>
      <c r="J193" s="99">
        <f t="shared" si="35"/>
        <v>0</v>
      </c>
      <c r="K193" s="99">
        <f t="shared" si="28"/>
        <v>0</v>
      </c>
      <c r="L193" s="100">
        <f t="shared" si="36"/>
        <v>0</v>
      </c>
      <c r="M193" s="99">
        <f t="shared" si="29"/>
        <v>0</v>
      </c>
      <c r="N193" s="99">
        <f t="shared" si="30"/>
        <v>0</v>
      </c>
    </row>
    <row r="194" spans="2:14" x14ac:dyDescent="0.3">
      <c r="B194" s="98">
        <f t="shared" si="31"/>
        <v>178</v>
      </c>
      <c r="C194" s="99">
        <f t="shared" si="32"/>
        <v>0</v>
      </c>
      <c r="D194" s="99">
        <f t="shared" si="25"/>
        <v>0</v>
      </c>
      <c r="E194" s="100">
        <f t="shared" si="33"/>
        <v>0</v>
      </c>
      <c r="F194" s="99">
        <f t="shared" si="26"/>
        <v>0</v>
      </c>
      <c r="G194" s="99">
        <f t="shared" si="27"/>
        <v>0</v>
      </c>
      <c r="H194" s="101"/>
      <c r="I194" s="98">
        <f t="shared" si="34"/>
        <v>178</v>
      </c>
      <c r="J194" s="99">
        <f t="shared" si="35"/>
        <v>0</v>
      </c>
      <c r="K194" s="99">
        <f t="shared" si="28"/>
        <v>0</v>
      </c>
      <c r="L194" s="100">
        <f t="shared" si="36"/>
        <v>0</v>
      </c>
      <c r="M194" s="99">
        <f t="shared" si="29"/>
        <v>0</v>
      </c>
      <c r="N194" s="99">
        <f t="shared" si="30"/>
        <v>0</v>
      </c>
    </row>
    <row r="195" spans="2:14" x14ac:dyDescent="0.3">
      <c r="B195" s="98">
        <f t="shared" si="31"/>
        <v>179</v>
      </c>
      <c r="C195" s="99">
        <f t="shared" si="32"/>
        <v>0</v>
      </c>
      <c r="D195" s="99">
        <f t="shared" si="25"/>
        <v>0</v>
      </c>
      <c r="E195" s="100">
        <f t="shared" si="33"/>
        <v>0</v>
      </c>
      <c r="F195" s="99">
        <f t="shared" si="26"/>
        <v>0</v>
      </c>
      <c r="G195" s="99">
        <f t="shared" si="27"/>
        <v>0</v>
      </c>
      <c r="H195" s="101"/>
      <c r="I195" s="98">
        <f t="shared" si="34"/>
        <v>179</v>
      </c>
      <c r="J195" s="99">
        <f t="shared" si="35"/>
        <v>0</v>
      </c>
      <c r="K195" s="99">
        <f t="shared" si="28"/>
        <v>0</v>
      </c>
      <c r="L195" s="100">
        <f t="shared" si="36"/>
        <v>0</v>
      </c>
      <c r="M195" s="99">
        <f t="shared" si="29"/>
        <v>0</v>
      </c>
      <c r="N195" s="99">
        <f t="shared" si="30"/>
        <v>0</v>
      </c>
    </row>
    <row r="196" spans="2:14" x14ac:dyDescent="0.3">
      <c r="B196" s="98">
        <f t="shared" si="31"/>
        <v>180</v>
      </c>
      <c r="C196" s="99">
        <f t="shared" si="32"/>
        <v>0</v>
      </c>
      <c r="D196" s="99">
        <f t="shared" si="25"/>
        <v>0</v>
      </c>
      <c r="E196" s="100">
        <f t="shared" si="33"/>
        <v>0</v>
      </c>
      <c r="F196" s="99">
        <f t="shared" si="26"/>
        <v>0</v>
      </c>
      <c r="G196" s="99">
        <f t="shared" si="27"/>
        <v>0</v>
      </c>
      <c r="H196" s="101"/>
      <c r="I196" s="98">
        <f t="shared" si="34"/>
        <v>180</v>
      </c>
      <c r="J196" s="99">
        <f t="shared" si="35"/>
        <v>0</v>
      </c>
      <c r="K196" s="99">
        <f t="shared" si="28"/>
        <v>0</v>
      </c>
      <c r="L196" s="100">
        <f t="shared" si="36"/>
        <v>0</v>
      </c>
      <c r="M196" s="99">
        <f t="shared" si="29"/>
        <v>0</v>
      </c>
      <c r="N196" s="99">
        <f t="shared" si="30"/>
        <v>0</v>
      </c>
    </row>
    <row r="197" spans="2:14" x14ac:dyDescent="0.3">
      <c r="B197" s="98">
        <f t="shared" si="31"/>
        <v>181</v>
      </c>
      <c r="C197" s="99">
        <f t="shared" si="32"/>
        <v>0</v>
      </c>
      <c r="D197" s="99">
        <f t="shared" si="25"/>
        <v>0</v>
      </c>
      <c r="E197" s="100">
        <f t="shared" si="33"/>
        <v>0</v>
      </c>
      <c r="F197" s="99">
        <f t="shared" si="26"/>
        <v>0</v>
      </c>
      <c r="G197" s="99">
        <f t="shared" si="27"/>
        <v>0</v>
      </c>
      <c r="H197" s="101"/>
      <c r="I197" s="98">
        <f t="shared" si="34"/>
        <v>181</v>
      </c>
      <c r="J197" s="99">
        <f t="shared" si="35"/>
        <v>0</v>
      </c>
      <c r="K197" s="99">
        <f t="shared" si="28"/>
        <v>0</v>
      </c>
      <c r="L197" s="100">
        <f t="shared" si="36"/>
        <v>0</v>
      </c>
      <c r="M197" s="99">
        <f t="shared" si="29"/>
        <v>0</v>
      </c>
      <c r="N197" s="99">
        <f t="shared" si="30"/>
        <v>0</v>
      </c>
    </row>
    <row r="198" spans="2:14" x14ac:dyDescent="0.3">
      <c r="B198" s="98">
        <f t="shared" si="31"/>
        <v>182</v>
      </c>
      <c r="C198" s="99">
        <f t="shared" si="32"/>
        <v>0</v>
      </c>
      <c r="D198" s="99">
        <f t="shared" si="25"/>
        <v>0</v>
      </c>
      <c r="E198" s="100">
        <f t="shared" si="33"/>
        <v>0</v>
      </c>
      <c r="F198" s="99">
        <f t="shared" si="26"/>
        <v>0</v>
      </c>
      <c r="G198" s="99">
        <f t="shared" si="27"/>
        <v>0</v>
      </c>
      <c r="H198" s="101"/>
      <c r="I198" s="98">
        <f t="shared" si="34"/>
        <v>182</v>
      </c>
      <c r="J198" s="99">
        <f t="shared" si="35"/>
        <v>0</v>
      </c>
      <c r="K198" s="99">
        <f t="shared" si="28"/>
        <v>0</v>
      </c>
      <c r="L198" s="100">
        <f t="shared" si="36"/>
        <v>0</v>
      </c>
      <c r="M198" s="99">
        <f t="shared" si="29"/>
        <v>0</v>
      </c>
      <c r="N198" s="99">
        <f t="shared" si="30"/>
        <v>0</v>
      </c>
    </row>
    <row r="199" spans="2:14" x14ac:dyDescent="0.3">
      <c r="B199" s="98">
        <f t="shared" si="31"/>
        <v>183</v>
      </c>
      <c r="C199" s="99">
        <f t="shared" si="32"/>
        <v>0</v>
      </c>
      <c r="D199" s="99">
        <f t="shared" si="25"/>
        <v>0</v>
      </c>
      <c r="E199" s="100">
        <f t="shared" si="33"/>
        <v>0</v>
      </c>
      <c r="F199" s="99">
        <f t="shared" si="26"/>
        <v>0</v>
      </c>
      <c r="G199" s="99">
        <f t="shared" si="27"/>
        <v>0</v>
      </c>
      <c r="H199" s="101"/>
      <c r="I199" s="98">
        <f t="shared" si="34"/>
        <v>183</v>
      </c>
      <c r="J199" s="99">
        <f t="shared" si="35"/>
        <v>0</v>
      </c>
      <c r="K199" s="99">
        <f t="shared" si="28"/>
        <v>0</v>
      </c>
      <c r="L199" s="100">
        <f t="shared" si="36"/>
        <v>0</v>
      </c>
      <c r="M199" s="99">
        <f t="shared" si="29"/>
        <v>0</v>
      </c>
      <c r="N199" s="99">
        <f t="shared" si="30"/>
        <v>0</v>
      </c>
    </row>
    <row r="200" spans="2:14" x14ac:dyDescent="0.3">
      <c r="B200" s="98">
        <f t="shared" si="31"/>
        <v>184</v>
      </c>
      <c r="C200" s="99">
        <f t="shared" si="32"/>
        <v>0</v>
      </c>
      <c r="D200" s="99">
        <f t="shared" si="25"/>
        <v>0</v>
      </c>
      <c r="E200" s="100">
        <f t="shared" si="33"/>
        <v>0</v>
      </c>
      <c r="F200" s="99">
        <f t="shared" si="26"/>
        <v>0</v>
      </c>
      <c r="G200" s="99">
        <f t="shared" si="27"/>
        <v>0</v>
      </c>
      <c r="H200" s="101"/>
      <c r="I200" s="98">
        <f t="shared" si="34"/>
        <v>184</v>
      </c>
      <c r="J200" s="99">
        <f t="shared" si="35"/>
        <v>0</v>
      </c>
      <c r="K200" s="99">
        <f t="shared" si="28"/>
        <v>0</v>
      </c>
      <c r="L200" s="100">
        <f t="shared" si="36"/>
        <v>0</v>
      </c>
      <c r="M200" s="99">
        <f t="shared" si="29"/>
        <v>0</v>
      </c>
      <c r="N200" s="99">
        <f t="shared" si="30"/>
        <v>0</v>
      </c>
    </row>
    <row r="201" spans="2:14" x14ac:dyDescent="0.3">
      <c r="B201" s="98">
        <f t="shared" si="31"/>
        <v>185</v>
      </c>
      <c r="C201" s="99">
        <f t="shared" si="32"/>
        <v>0</v>
      </c>
      <c r="D201" s="99">
        <f t="shared" si="25"/>
        <v>0</v>
      </c>
      <c r="E201" s="100">
        <f t="shared" si="33"/>
        <v>0</v>
      </c>
      <c r="F201" s="99">
        <f t="shared" si="26"/>
        <v>0</v>
      </c>
      <c r="G201" s="99">
        <f t="shared" si="27"/>
        <v>0</v>
      </c>
      <c r="H201" s="101"/>
      <c r="I201" s="98">
        <f t="shared" si="34"/>
        <v>185</v>
      </c>
      <c r="J201" s="99">
        <f t="shared" si="35"/>
        <v>0</v>
      </c>
      <c r="K201" s="99">
        <f t="shared" si="28"/>
        <v>0</v>
      </c>
      <c r="L201" s="100">
        <f t="shared" si="36"/>
        <v>0</v>
      </c>
      <c r="M201" s="99">
        <f t="shared" si="29"/>
        <v>0</v>
      </c>
      <c r="N201" s="99">
        <f t="shared" si="30"/>
        <v>0</v>
      </c>
    </row>
    <row r="202" spans="2:14" x14ac:dyDescent="0.3">
      <c r="B202" s="98">
        <f t="shared" si="31"/>
        <v>186</v>
      </c>
      <c r="C202" s="99">
        <f t="shared" si="32"/>
        <v>0</v>
      </c>
      <c r="D202" s="99">
        <f t="shared" si="25"/>
        <v>0</v>
      </c>
      <c r="E202" s="100">
        <f t="shared" si="33"/>
        <v>0</v>
      </c>
      <c r="F202" s="99">
        <f t="shared" si="26"/>
        <v>0</v>
      </c>
      <c r="G202" s="99">
        <f t="shared" si="27"/>
        <v>0</v>
      </c>
      <c r="H202" s="101"/>
      <c r="I202" s="98">
        <f t="shared" si="34"/>
        <v>186</v>
      </c>
      <c r="J202" s="99">
        <f t="shared" si="35"/>
        <v>0</v>
      </c>
      <c r="K202" s="99">
        <f t="shared" si="28"/>
        <v>0</v>
      </c>
      <c r="L202" s="100">
        <f t="shared" si="36"/>
        <v>0</v>
      </c>
      <c r="M202" s="99">
        <f t="shared" si="29"/>
        <v>0</v>
      </c>
      <c r="N202" s="99">
        <f t="shared" si="30"/>
        <v>0</v>
      </c>
    </row>
    <row r="203" spans="2:14" x14ac:dyDescent="0.3">
      <c r="B203" s="98">
        <f t="shared" si="31"/>
        <v>187</v>
      </c>
      <c r="C203" s="99">
        <f t="shared" si="32"/>
        <v>0</v>
      </c>
      <c r="D203" s="99">
        <f t="shared" si="25"/>
        <v>0</v>
      </c>
      <c r="E203" s="100">
        <f t="shared" si="33"/>
        <v>0</v>
      </c>
      <c r="F203" s="99">
        <f t="shared" si="26"/>
        <v>0</v>
      </c>
      <c r="G203" s="99">
        <f t="shared" si="27"/>
        <v>0</v>
      </c>
      <c r="H203" s="101"/>
      <c r="I203" s="98">
        <f t="shared" si="34"/>
        <v>187</v>
      </c>
      <c r="J203" s="99">
        <f t="shared" si="35"/>
        <v>0</v>
      </c>
      <c r="K203" s="99">
        <f t="shared" si="28"/>
        <v>0</v>
      </c>
      <c r="L203" s="100">
        <f t="shared" si="36"/>
        <v>0</v>
      </c>
      <c r="M203" s="99">
        <f t="shared" si="29"/>
        <v>0</v>
      </c>
      <c r="N203" s="99">
        <f t="shared" si="30"/>
        <v>0</v>
      </c>
    </row>
    <row r="204" spans="2:14" x14ac:dyDescent="0.3">
      <c r="B204" s="98">
        <f t="shared" si="31"/>
        <v>188</v>
      </c>
      <c r="C204" s="99">
        <f t="shared" si="32"/>
        <v>0</v>
      </c>
      <c r="D204" s="99">
        <f t="shared" si="25"/>
        <v>0</v>
      </c>
      <c r="E204" s="100">
        <f t="shared" si="33"/>
        <v>0</v>
      </c>
      <c r="F204" s="99">
        <f t="shared" si="26"/>
        <v>0</v>
      </c>
      <c r="G204" s="99">
        <f t="shared" si="27"/>
        <v>0</v>
      </c>
      <c r="H204" s="101"/>
      <c r="I204" s="98">
        <f t="shared" si="34"/>
        <v>188</v>
      </c>
      <c r="J204" s="99">
        <f t="shared" si="35"/>
        <v>0</v>
      </c>
      <c r="K204" s="99">
        <f t="shared" si="28"/>
        <v>0</v>
      </c>
      <c r="L204" s="100">
        <f t="shared" si="36"/>
        <v>0</v>
      </c>
      <c r="M204" s="99">
        <f t="shared" si="29"/>
        <v>0</v>
      </c>
      <c r="N204" s="99">
        <f t="shared" si="30"/>
        <v>0</v>
      </c>
    </row>
    <row r="205" spans="2:14" x14ac:dyDescent="0.3">
      <c r="B205" s="98">
        <f t="shared" si="31"/>
        <v>189</v>
      </c>
      <c r="C205" s="99">
        <f t="shared" si="32"/>
        <v>0</v>
      </c>
      <c r="D205" s="99">
        <f t="shared" si="25"/>
        <v>0</v>
      </c>
      <c r="E205" s="100">
        <f t="shared" si="33"/>
        <v>0</v>
      </c>
      <c r="F205" s="99">
        <f t="shared" si="26"/>
        <v>0</v>
      </c>
      <c r="G205" s="99">
        <f t="shared" si="27"/>
        <v>0</v>
      </c>
      <c r="H205" s="101"/>
      <c r="I205" s="98">
        <f t="shared" si="34"/>
        <v>189</v>
      </c>
      <c r="J205" s="99">
        <f t="shared" si="35"/>
        <v>0</v>
      </c>
      <c r="K205" s="99">
        <f t="shared" si="28"/>
        <v>0</v>
      </c>
      <c r="L205" s="100">
        <f t="shared" si="36"/>
        <v>0</v>
      </c>
      <c r="M205" s="99">
        <f t="shared" si="29"/>
        <v>0</v>
      </c>
      <c r="N205" s="99">
        <f t="shared" si="30"/>
        <v>0</v>
      </c>
    </row>
    <row r="206" spans="2:14" x14ac:dyDescent="0.3">
      <c r="B206" s="98">
        <f t="shared" si="31"/>
        <v>190</v>
      </c>
      <c r="C206" s="99">
        <f t="shared" si="32"/>
        <v>0</v>
      </c>
      <c r="D206" s="99">
        <f t="shared" si="25"/>
        <v>0</v>
      </c>
      <c r="E206" s="100">
        <f t="shared" si="33"/>
        <v>0</v>
      </c>
      <c r="F206" s="99">
        <f t="shared" si="26"/>
        <v>0</v>
      </c>
      <c r="G206" s="99">
        <f t="shared" si="27"/>
        <v>0</v>
      </c>
      <c r="H206" s="101"/>
      <c r="I206" s="98">
        <f t="shared" si="34"/>
        <v>190</v>
      </c>
      <c r="J206" s="99">
        <f t="shared" si="35"/>
        <v>0</v>
      </c>
      <c r="K206" s="99">
        <f t="shared" si="28"/>
        <v>0</v>
      </c>
      <c r="L206" s="100">
        <f t="shared" si="36"/>
        <v>0</v>
      </c>
      <c r="M206" s="99">
        <f t="shared" si="29"/>
        <v>0</v>
      </c>
      <c r="N206" s="99">
        <f t="shared" si="30"/>
        <v>0</v>
      </c>
    </row>
    <row r="207" spans="2:14" x14ac:dyDescent="0.3">
      <c r="B207" s="98">
        <f t="shared" si="31"/>
        <v>191</v>
      </c>
      <c r="C207" s="99">
        <f t="shared" si="32"/>
        <v>0</v>
      </c>
      <c r="D207" s="99">
        <f t="shared" si="25"/>
        <v>0</v>
      </c>
      <c r="E207" s="100">
        <f t="shared" si="33"/>
        <v>0</v>
      </c>
      <c r="F207" s="99">
        <f t="shared" si="26"/>
        <v>0</v>
      </c>
      <c r="G207" s="99">
        <f t="shared" si="27"/>
        <v>0</v>
      </c>
      <c r="H207" s="101"/>
      <c r="I207" s="98">
        <f t="shared" si="34"/>
        <v>191</v>
      </c>
      <c r="J207" s="99">
        <f t="shared" si="35"/>
        <v>0</v>
      </c>
      <c r="K207" s="99">
        <f t="shared" si="28"/>
        <v>0</v>
      </c>
      <c r="L207" s="100">
        <f t="shared" si="36"/>
        <v>0</v>
      </c>
      <c r="M207" s="99">
        <f t="shared" si="29"/>
        <v>0</v>
      </c>
      <c r="N207" s="99">
        <f t="shared" si="30"/>
        <v>0</v>
      </c>
    </row>
    <row r="208" spans="2:14" x14ac:dyDescent="0.3">
      <c r="B208" s="98">
        <f t="shared" si="31"/>
        <v>192</v>
      </c>
      <c r="C208" s="99">
        <f t="shared" si="32"/>
        <v>0</v>
      </c>
      <c r="D208" s="99">
        <f t="shared" si="25"/>
        <v>0</v>
      </c>
      <c r="E208" s="100">
        <f t="shared" si="33"/>
        <v>0</v>
      </c>
      <c r="F208" s="99">
        <f t="shared" si="26"/>
        <v>0</v>
      </c>
      <c r="G208" s="99">
        <f t="shared" si="27"/>
        <v>0</v>
      </c>
      <c r="H208" s="101"/>
      <c r="I208" s="98">
        <f t="shared" si="34"/>
        <v>192</v>
      </c>
      <c r="J208" s="99">
        <f t="shared" si="35"/>
        <v>0</v>
      </c>
      <c r="K208" s="99">
        <f t="shared" si="28"/>
        <v>0</v>
      </c>
      <c r="L208" s="100">
        <f t="shared" si="36"/>
        <v>0</v>
      </c>
      <c r="M208" s="99">
        <f t="shared" si="29"/>
        <v>0</v>
      </c>
      <c r="N208" s="99">
        <f t="shared" si="30"/>
        <v>0</v>
      </c>
    </row>
    <row r="209" spans="2:14" x14ac:dyDescent="0.3">
      <c r="B209" s="98">
        <f t="shared" si="31"/>
        <v>193</v>
      </c>
      <c r="C209" s="99">
        <f t="shared" si="32"/>
        <v>0</v>
      </c>
      <c r="D209" s="99">
        <f t="shared" si="25"/>
        <v>0</v>
      </c>
      <c r="E209" s="100">
        <f t="shared" si="33"/>
        <v>0</v>
      </c>
      <c r="F209" s="99">
        <f t="shared" si="26"/>
        <v>0</v>
      </c>
      <c r="G209" s="99">
        <f t="shared" si="27"/>
        <v>0</v>
      </c>
      <c r="H209" s="101"/>
      <c r="I209" s="98">
        <f t="shared" si="34"/>
        <v>193</v>
      </c>
      <c r="J209" s="99">
        <f t="shared" si="35"/>
        <v>0</v>
      </c>
      <c r="K209" s="99">
        <f t="shared" si="28"/>
        <v>0</v>
      </c>
      <c r="L209" s="100">
        <f t="shared" si="36"/>
        <v>0</v>
      </c>
      <c r="M209" s="99">
        <f t="shared" si="29"/>
        <v>0</v>
      </c>
      <c r="N209" s="99">
        <f t="shared" si="30"/>
        <v>0</v>
      </c>
    </row>
    <row r="210" spans="2:14" x14ac:dyDescent="0.3">
      <c r="B210" s="98">
        <f t="shared" si="31"/>
        <v>194</v>
      </c>
      <c r="C210" s="99">
        <f t="shared" si="32"/>
        <v>0</v>
      </c>
      <c r="D210" s="99">
        <f t="shared" ref="D210:D273" si="37">C210*$D$9/12</f>
        <v>0</v>
      </c>
      <c r="E210" s="100">
        <f t="shared" si="33"/>
        <v>0</v>
      </c>
      <c r="F210" s="99">
        <f t="shared" ref="F210:F273" si="38">IF(C210&lt;=0,0,-PMT($D$9/12,$D$8*12-B210+1,C210))</f>
        <v>0</v>
      </c>
      <c r="G210" s="99">
        <f t="shared" ref="G210:G273" si="39">IF((C210)&lt;=0,0,(C210-E210))</f>
        <v>0</v>
      </c>
      <c r="H210" s="101"/>
      <c r="I210" s="98">
        <f t="shared" si="34"/>
        <v>194</v>
      </c>
      <c r="J210" s="99">
        <f t="shared" si="35"/>
        <v>0</v>
      </c>
      <c r="K210" s="99">
        <f t="shared" ref="K210:K273" si="40">J210*$E$9/12</f>
        <v>0</v>
      </c>
      <c r="L210" s="100">
        <f t="shared" si="36"/>
        <v>0</v>
      </c>
      <c r="M210" s="99">
        <f t="shared" ref="M210:M273" si="41">IF(J210&lt;=0,0,-PMT($E$9/12,$E$8*12-I210+1,J210))</f>
        <v>0</v>
      </c>
      <c r="N210" s="99">
        <f t="shared" ref="N210:N273" si="42">IF((J210)&lt;=0,0,(J210-L210))</f>
        <v>0</v>
      </c>
    </row>
    <row r="211" spans="2:14" x14ac:dyDescent="0.3">
      <c r="B211" s="98">
        <f t="shared" ref="B211:B274" si="43">B210+1</f>
        <v>195</v>
      </c>
      <c r="C211" s="99">
        <f t="shared" ref="C211:C274" si="44">IF($D$8*12&gt;=B211,G210,0)</f>
        <v>0</v>
      </c>
      <c r="D211" s="99">
        <f t="shared" si="37"/>
        <v>0</v>
      </c>
      <c r="E211" s="100">
        <f t="shared" ref="E211:E274" si="45">IF((C211)&lt;=0,0,(F211-D211))</f>
        <v>0</v>
      </c>
      <c r="F211" s="99">
        <f t="shared" si="38"/>
        <v>0</v>
      </c>
      <c r="G211" s="99">
        <f t="shared" si="39"/>
        <v>0</v>
      </c>
      <c r="H211" s="101"/>
      <c r="I211" s="98">
        <f t="shared" ref="I211:I274" si="46">I210+1</f>
        <v>195</v>
      </c>
      <c r="J211" s="99">
        <f t="shared" ref="J211:J274" si="47">IF($E$8*12&gt;=I211,N210,0)</f>
        <v>0</v>
      </c>
      <c r="K211" s="99">
        <f t="shared" si="40"/>
        <v>0</v>
      </c>
      <c r="L211" s="100">
        <f t="shared" ref="L211:L274" si="48">IF((J211)&lt;=0,0,(M211-K211))</f>
        <v>0</v>
      </c>
      <c r="M211" s="99">
        <f t="shared" si="41"/>
        <v>0</v>
      </c>
      <c r="N211" s="99">
        <f t="shared" si="42"/>
        <v>0</v>
      </c>
    </row>
    <row r="212" spans="2:14" x14ac:dyDescent="0.3">
      <c r="B212" s="98">
        <f t="shared" si="43"/>
        <v>196</v>
      </c>
      <c r="C212" s="99">
        <f t="shared" si="44"/>
        <v>0</v>
      </c>
      <c r="D212" s="99">
        <f t="shared" si="37"/>
        <v>0</v>
      </c>
      <c r="E212" s="100">
        <f t="shared" si="45"/>
        <v>0</v>
      </c>
      <c r="F212" s="99">
        <f t="shared" si="38"/>
        <v>0</v>
      </c>
      <c r="G212" s="99">
        <f t="shared" si="39"/>
        <v>0</v>
      </c>
      <c r="H212" s="101"/>
      <c r="I212" s="98">
        <f t="shared" si="46"/>
        <v>196</v>
      </c>
      <c r="J212" s="99">
        <f t="shared" si="47"/>
        <v>0</v>
      </c>
      <c r="K212" s="99">
        <f t="shared" si="40"/>
        <v>0</v>
      </c>
      <c r="L212" s="100">
        <f t="shared" si="48"/>
        <v>0</v>
      </c>
      <c r="M212" s="99">
        <f t="shared" si="41"/>
        <v>0</v>
      </c>
      <c r="N212" s="99">
        <f t="shared" si="42"/>
        <v>0</v>
      </c>
    </row>
    <row r="213" spans="2:14" x14ac:dyDescent="0.3">
      <c r="B213" s="98">
        <f t="shared" si="43"/>
        <v>197</v>
      </c>
      <c r="C213" s="99">
        <f t="shared" si="44"/>
        <v>0</v>
      </c>
      <c r="D213" s="99">
        <f t="shared" si="37"/>
        <v>0</v>
      </c>
      <c r="E213" s="100">
        <f t="shared" si="45"/>
        <v>0</v>
      </c>
      <c r="F213" s="99">
        <f t="shared" si="38"/>
        <v>0</v>
      </c>
      <c r="G213" s="99">
        <f t="shared" si="39"/>
        <v>0</v>
      </c>
      <c r="H213" s="101"/>
      <c r="I213" s="98">
        <f t="shared" si="46"/>
        <v>197</v>
      </c>
      <c r="J213" s="99">
        <f t="shared" si="47"/>
        <v>0</v>
      </c>
      <c r="K213" s="99">
        <f t="shared" si="40"/>
        <v>0</v>
      </c>
      <c r="L213" s="100">
        <f t="shared" si="48"/>
        <v>0</v>
      </c>
      <c r="M213" s="99">
        <f t="shared" si="41"/>
        <v>0</v>
      </c>
      <c r="N213" s="99">
        <f t="shared" si="42"/>
        <v>0</v>
      </c>
    </row>
    <row r="214" spans="2:14" x14ac:dyDescent="0.3">
      <c r="B214" s="98">
        <f t="shared" si="43"/>
        <v>198</v>
      </c>
      <c r="C214" s="99">
        <f t="shared" si="44"/>
        <v>0</v>
      </c>
      <c r="D214" s="99">
        <f t="shared" si="37"/>
        <v>0</v>
      </c>
      <c r="E214" s="100">
        <f t="shared" si="45"/>
        <v>0</v>
      </c>
      <c r="F214" s="99">
        <f t="shared" si="38"/>
        <v>0</v>
      </c>
      <c r="G214" s="99">
        <f t="shared" si="39"/>
        <v>0</v>
      </c>
      <c r="H214" s="101"/>
      <c r="I214" s="98">
        <f t="shared" si="46"/>
        <v>198</v>
      </c>
      <c r="J214" s="99">
        <f t="shared" si="47"/>
        <v>0</v>
      </c>
      <c r="K214" s="99">
        <f t="shared" si="40"/>
        <v>0</v>
      </c>
      <c r="L214" s="100">
        <f t="shared" si="48"/>
        <v>0</v>
      </c>
      <c r="M214" s="99">
        <f t="shared" si="41"/>
        <v>0</v>
      </c>
      <c r="N214" s="99">
        <f t="shared" si="42"/>
        <v>0</v>
      </c>
    </row>
    <row r="215" spans="2:14" x14ac:dyDescent="0.3">
      <c r="B215" s="98">
        <f t="shared" si="43"/>
        <v>199</v>
      </c>
      <c r="C215" s="99">
        <f t="shared" si="44"/>
        <v>0</v>
      </c>
      <c r="D215" s="99">
        <f t="shared" si="37"/>
        <v>0</v>
      </c>
      <c r="E215" s="100">
        <f t="shared" si="45"/>
        <v>0</v>
      </c>
      <c r="F215" s="99">
        <f t="shared" si="38"/>
        <v>0</v>
      </c>
      <c r="G215" s="99">
        <f t="shared" si="39"/>
        <v>0</v>
      </c>
      <c r="H215" s="101"/>
      <c r="I215" s="98">
        <f t="shared" si="46"/>
        <v>199</v>
      </c>
      <c r="J215" s="99">
        <f t="shared" si="47"/>
        <v>0</v>
      </c>
      <c r="K215" s="99">
        <f t="shared" si="40"/>
        <v>0</v>
      </c>
      <c r="L215" s="100">
        <f t="shared" si="48"/>
        <v>0</v>
      </c>
      <c r="M215" s="99">
        <f t="shared" si="41"/>
        <v>0</v>
      </c>
      <c r="N215" s="99">
        <f t="shared" si="42"/>
        <v>0</v>
      </c>
    </row>
    <row r="216" spans="2:14" x14ac:dyDescent="0.3">
      <c r="B216" s="98">
        <f t="shared" si="43"/>
        <v>200</v>
      </c>
      <c r="C216" s="99">
        <f t="shared" si="44"/>
        <v>0</v>
      </c>
      <c r="D216" s="99">
        <f t="shared" si="37"/>
        <v>0</v>
      </c>
      <c r="E216" s="100">
        <f t="shared" si="45"/>
        <v>0</v>
      </c>
      <c r="F216" s="99">
        <f t="shared" si="38"/>
        <v>0</v>
      </c>
      <c r="G216" s="99">
        <f t="shared" si="39"/>
        <v>0</v>
      </c>
      <c r="H216" s="101"/>
      <c r="I216" s="98">
        <f t="shared" si="46"/>
        <v>200</v>
      </c>
      <c r="J216" s="99">
        <f t="shared" si="47"/>
        <v>0</v>
      </c>
      <c r="K216" s="99">
        <f t="shared" si="40"/>
        <v>0</v>
      </c>
      <c r="L216" s="100">
        <f t="shared" si="48"/>
        <v>0</v>
      </c>
      <c r="M216" s="99">
        <f t="shared" si="41"/>
        <v>0</v>
      </c>
      <c r="N216" s="99">
        <f t="shared" si="42"/>
        <v>0</v>
      </c>
    </row>
    <row r="217" spans="2:14" x14ac:dyDescent="0.3">
      <c r="B217" s="98">
        <f t="shared" si="43"/>
        <v>201</v>
      </c>
      <c r="C217" s="99">
        <f t="shared" si="44"/>
        <v>0</v>
      </c>
      <c r="D217" s="99">
        <f t="shared" si="37"/>
        <v>0</v>
      </c>
      <c r="E217" s="100">
        <f t="shared" si="45"/>
        <v>0</v>
      </c>
      <c r="F217" s="99">
        <f t="shared" si="38"/>
        <v>0</v>
      </c>
      <c r="G217" s="99">
        <f t="shared" si="39"/>
        <v>0</v>
      </c>
      <c r="H217" s="101"/>
      <c r="I217" s="98">
        <f t="shared" si="46"/>
        <v>201</v>
      </c>
      <c r="J217" s="99">
        <f t="shared" si="47"/>
        <v>0</v>
      </c>
      <c r="K217" s="99">
        <f t="shared" si="40"/>
        <v>0</v>
      </c>
      <c r="L217" s="100">
        <f t="shared" si="48"/>
        <v>0</v>
      </c>
      <c r="M217" s="99">
        <f t="shared" si="41"/>
        <v>0</v>
      </c>
      <c r="N217" s="99">
        <f t="shared" si="42"/>
        <v>0</v>
      </c>
    </row>
    <row r="218" spans="2:14" x14ac:dyDescent="0.3">
      <c r="B218" s="98">
        <f t="shared" si="43"/>
        <v>202</v>
      </c>
      <c r="C218" s="99">
        <f t="shared" si="44"/>
        <v>0</v>
      </c>
      <c r="D218" s="99">
        <f t="shared" si="37"/>
        <v>0</v>
      </c>
      <c r="E218" s="100">
        <f t="shared" si="45"/>
        <v>0</v>
      </c>
      <c r="F218" s="99">
        <f t="shared" si="38"/>
        <v>0</v>
      </c>
      <c r="G218" s="99">
        <f t="shared" si="39"/>
        <v>0</v>
      </c>
      <c r="H218" s="101"/>
      <c r="I218" s="98">
        <f t="shared" si="46"/>
        <v>202</v>
      </c>
      <c r="J218" s="99">
        <f t="shared" si="47"/>
        <v>0</v>
      </c>
      <c r="K218" s="99">
        <f t="shared" si="40"/>
        <v>0</v>
      </c>
      <c r="L218" s="100">
        <f t="shared" si="48"/>
        <v>0</v>
      </c>
      <c r="M218" s="99">
        <f t="shared" si="41"/>
        <v>0</v>
      </c>
      <c r="N218" s="99">
        <f t="shared" si="42"/>
        <v>0</v>
      </c>
    </row>
    <row r="219" spans="2:14" x14ac:dyDescent="0.3">
      <c r="B219" s="98">
        <f t="shared" si="43"/>
        <v>203</v>
      </c>
      <c r="C219" s="99">
        <f t="shared" si="44"/>
        <v>0</v>
      </c>
      <c r="D219" s="99">
        <f t="shared" si="37"/>
        <v>0</v>
      </c>
      <c r="E219" s="100">
        <f t="shared" si="45"/>
        <v>0</v>
      </c>
      <c r="F219" s="99">
        <f t="shared" si="38"/>
        <v>0</v>
      </c>
      <c r="G219" s="99">
        <f t="shared" si="39"/>
        <v>0</v>
      </c>
      <c r="H219" s="101"/>
      <c r="I219" s="98">
        <f t="shared" si="46"/>
        <v>203</v>
      </c>
      <c r="J219" s="99">
        <f t="shared" si="47"/>
        <v>0</v>
      </c>
      <c r="K219" s="99">
        <f t="shared" si="40"/>
        <v>0</v>
      </c>
      <c r="L219" s="100">
        <f t="shared" si="48"/>
        <v>0</v>
      </c>
      <c r="M219" s="99">
        <f t="shared" si="41"/>
        <v>0</v>
      </c>
      <c r="N219" s="99">
        <f t="shared" si="42"/>
        <v>0</v>
      </c>
    </row>
    <row r="220" spans="2:14" x14ac:dyDescent="0.3">
      <c r="B220" s="98">
        <f t="shared" si="43"/>
        <v>204</v>
      </c>
      <c r="C220" s="99">
        <f t="shared" si="44"/>
        <v>0</v>
      </c>
      <c r="D220" s="99">
        <f t="shared" si="37"/>
        <v>0</v>
      </c>
      <c r="E220" s="100">
        <f t="shared" si="45"/>
        <v>0</v>
      </c>
      <c r="F220" s="99">
        <f t="shared" si="38"/>
        <v>0</v>
      </c>
      <c r="G220" s="99">
        <f t="shared" si="39"/>
        <v>0</v>
      </c>
      <c r="H220" s="101"/>
      <c r="I220" s="98">
        <f t="shared" si="46"/>
        <v>204</v>
      </c>
      <c r="J220" s="99">
        <f t="shared" si="47"/>
        <v>0</v>
      </c>
      <c r="K220" s="99">
        <f t="shared" si="40"/>
        <v>0</v>
      </c>
      <c r="L220" s="100">
        <f t="shared" si="48"/>
        <v>0</v>
      </c>
      <c r="M220" s="99">
        <f t="shared" si="41"/>
        <v>0</v>
      </c>
      <c r="N220" s="99">
        <f t="shared" si="42"/>
        <v>0</v>
      </c>
    </row>
    <row r="221" spans="2:14" x14ac:dyDescent="0.3">
      <c r="B221" s="98">
        <f t="shared" si="43"/>
        <v>205</v>
      </c>
      <c r="C221" s="99">
        <f t="shared" si="44"/>
        <v>0</v>
      </c>
      <c r="D221" s="99">
        <f t="shared" si="37"/>
        <v>0</v>
      </c>
      <c r="E221" s="100">
        <f t="shared" si="45"/>
        <v>0</v>
      </c>
      <c r="F221" s="99">
        <f t="shared" si="38"/>
        <v>0</v>
      </c>
      <c r="G221" s="99">
        <f t="shared" si="39"/>
        <v>0</v>
      </c>
      <c r="H221" s="101"/>
      <c r="I221" s="98">
        <f t="shared" si="46"/>
        <v>205</v>
      </c>
      <c r="J221" s="99">
        <f t="shared" si="47"/>
        <v>0</v>
      </c>
      <c r="K221" s="99">
        <f t="shared" si="40"/>
        <v>0</v>
      </c>
      <c r="L221" s="100">
        <f t="shared" si="48"/>
        <v>0</v>
      </c>
      <c r="M221" s="99">
        <f t="shared" si="41"/>
        <v>0</v>
      </c>
      <c r="N221" s="99">
        <f t="shared" si="42"/>
        <v>0</v>
      </c>
    </row>
    <row r="222" spans="2:14" x14ac:dyDescent="0.3">
      <c r="B222" s="98">
        <f t="shared" si="43"/>
        <v>206</v>
      </c>
      <c r="C222" s="99">
        <f t="shared" si="44"/>
        <v>0</v>
      </c>
      <c r="D222" s="99">
        <f t="shared" si="37"/>
        <v>0</v>
      </c>
      <c r="E222" s="100">
        <f t="shared" si="45"/>
        <v>0</v>
      </c>
      <c r="F222" s="99">
        <f t="shared" si="38"/>
        <v>0</v>
      </c>
      <c r="G222" s="99">
        <f t="shared" si="39"/>
        <v>0</v>
      </c>
      <c r="H222" s="101"/>
      <c r="I222" s="98">
        <f t="shared" si="46"/>
        <v>206</v>
      </c>
      <c r="J222" s="99">
        <f t="shared" si="47"/>
        <v>0</v>
      </c>
      <c r="K222" s="99">
        <f t="shared" si="40"/>
        <v>0</v>
      </c>
      <c r="L222" s="100">
        <f t="shared" si="48"/>
        <v>0</v>
      </c>
      <c r="M222" s="99">
        <f t="shared" si="41"/>
        <v>0</v>
      </c>
      <c r="N222" s="99">
        <f t="shared" si="42"/>
        <v>0</v>
      </c>
    </row>
    <row r="223" spans="2:14" x14ac:dyDescent="0.3">
      <c r="B223" s="98">
        <f t="shared" si="43"/>
        <v>207</v>
      </c>
      <c r="C223" s="99">
        <f t="shared" si="44"/>
        <v>0</v>
      </c>
      <c r="D223" s="99">
        <f t="shared" si="37"/>
        <v>0</v>
      </c>
      <c r="E223" s="100">
        <f t="shared" si="45"/>
        <v>0</v>
      </c>
      <c r="F223" s="99">
        <f t="shared" si="38"/>
        <v>0</v>
      </c>
      <c r="G223" s="99">
        <f t="shared" si="39"/>
        <v>0</v>
      </c>
      <c r="H223" s="101"/>
      <c r="I223" s="98">
        <f t="shared" si="46"/>
        <v>207</v>
      </c>
      <c r="J223" s="99">
        <f t="shared" si="47"/>
        <v>0</v>
      </c>
      <c r="K223" s="99">
        <f t="shared" si="40"/>
        <v>0</v>
      </c>
      <c r="L223" s="100">
        <f t="shared" si="48"/>
        <v>0</v>
      </c>
      <c r="M223" s="99">
        <f t="shared" si="41"/>
        <v>0</v>
      </c>
      <c r="N223" s="99">
        <f t="shared" si="42"/>
        <v>0</v>
      </c>
    </row>
    <row r="224" spans="2:14" x14ac:dyDescent="0.3">
      <c r="B224" s="98">
        <f t="shared" si="43"/>
        <v>208</v>
      </c>
      <c r="C224" s="99">
        <f t="shared" si="44"/>
        <v>0</v>
      </c>
      <c r="D224" s="99">
        <f t="shared" si="37"/>
        <v>0</v>
      </c>
      <c r="E224" s="100">
        <f t="shared" si="45"/>
        <v>0</v>
      </c>
      <c r="F224" s="99">
        <f t="shared" si="38"/>
        <v>0</v>
      </c>
      <c r="G224" s="99">
        <f t="shared" si="39"/>
        <v>0</v>
      </c>
      <c r="H224" s="101"/>
      <c r="I224" s="98">
        <f t="shared" si="46"/>
        <v>208</v>
      </c>
      <c r="J224" s="99">
        <f t="shared" si="47"/>
        <v>0</v>
      </c>
      <c r="K224" s="99">
        <f t="shared" si="40"/>
        <v>0</v>
      </c>
      <c r="L224" s="100">
        <f t="shared" si="48"/>
        <v>0</v>
      </c>
      <c r="M224" s="99">
        <f t="shared" si="41"/>
        <v>0</v>
      </c>
      <c r="N224" s="99">
        <f t="shared" si="42"/>
        <v>0</v>
      </c>
    </row>
    <row r="225" spans="2:14" x14ac:dyDescent="0.3">
      <c r="B225" s="98">
        <f t="shared" si="43"/>
        <v>209</v>
      </c>
      <c r="C225" s="99">
        <f t="shared" si="44"/>
        <v>0</v>
      </c>
      <c r="D225" s="99">
        <f t="shared" si="37"/>
        <v>0</v>
      </c>
      <c r="E225" s="100">
        <f t="shared" si="45"/>
        <v>0</v>
      </c>
      <c r="F225" s="99">
        <f t="shared" si="38"/>
        <v>0</v>
      </c>
      <c r="G225" s="99">
        <f t="shared" si="39"/>
        <v>0</v>
      </c>
      <c r="H225" s="101"/>
      <c r="I225" s="98">
        <f t="shared" si="46"/>
        <v>209</v>
      </c>
      <c r="J225" s="99">
        <f t="shared" si="47"/>
        <v>0</v>
      </c>
      <c r="K225" s="99">
        <f t="shared" si="40"/>
        <v>0</v>
      </c>
      <c r="L225" s="100">
        <f t="shared" si="48"/>
        <v>0</v>
      </c>
      <c r="M225" s="99">
        <f t="shared" si="41"/>
        <v>0</v>
      </c>
      <c r="N225" s="99">
        <f t="shared" si="42"/>
        <v>0</v>
      </c>
    </row>
    <row r="226" spans="2:14" x14ac:dyDescent="0.3">
      <c r="B226" s="98">
        <f t="shared" si="43"/>
        <v>210</v>
      </c>
      <c r="C226" s="99">
        <f t="shared" si="44"/>
        <v>0</v>
      </c>
      <c r="D226" s="99">
        <f t="shared" si="37"/>
        <v>0</v>
      </c>
      <c r="E226" s="100">
        <f t="shared" si="45"/>
        <v>0</v>
      </c>
      <c r="F226" s="99">
        <f t="shared" si="38"/>
        <v>0</v>
      </c>
      <c r="G226" s="99">
        <f t="shared" si="39"/>
        <v>0</v>
      </c>
      <c r="H226" s="101"/>
      <c r="I226" s="98">
        <f t="shared" si="46"/>
        <v>210</v>
      </c>
      <c r="J226" s="99">
        <f t="shared" si="47"/>
        <v>0</v>
      </c>
      <c r="K226" s="99">
        <f t="shared" si="40"/>
        <v>0</v>
      </c>
      <c r="L226" s="100">
        <f t="shared" si="48"/>
        <v>0</v>
      </c>
      <c r="M226" s="99">
        <f t="shared" si="41"/>
        <v>0</v>
      </c>
      <c r="N226" s="99">
        <f t="shared" si="42"/>
        <v>0</v>
      </c>
    </row>
    <row r="227" spans="2:14" x14ac:dyDescent="0.3">
      <c r="B227" s="98">
        <f t="shared" si="43"/>
        <v>211</v>
      </c>
      <c r="C227" s="99">
        <f t="shared" si="44"/>
        <v>0</v>
      </c>
      <c r="D227" s="99">
        <f t="shared" si="37"/>
        <v>0</v>
      </c>
      <c r="E227" s="100">
        <f t="shared" si="45"/>
        <v>0</v>
      </c>
      <c r="F227" s="99">
        <f t="shared" si="38"/>
        <v>0</v>
      </c>
      <c r="G227" s="99">
        <f t="shared" si="39"/>
        <v>0</v>
      </c>
      <c r="H227" s="101"/>
      <c r="I227" s="98">
        <f t="shared" si="46"/>
        <v>211</v>
      </c>
      <c r="J227" s="99">
        <f t="shared" si="47"/>
        <v>0</v>
      </c>
      <c r="K227" s="99">
        <f t="shared" si="40"/>
        <v>0</v>
      </c>
      <c r="L227" s="100">
        <f t="shared" si="48"/>
        <v>0</v>
      </c>
      <c r="M227" s="99">
        <f t="shared" si="41"/>
        <v>0</v>
      </c>
      <c r="N227" s="99">
        <f t="shared" si="42"/>
        <v>0</v>
      </c>
    </row>
    <row r="228" spans="2:14" x14ac:dyDescent="0.3">
      <c r="B228" s="98">
        <f t="shared" si="43"/>
        <v>212</v>
      </c>
      <c r="C228" s="99">
        <f t="shared" si="44"/>
        <v>0</v>
      </c>
      <c r="D228" s="99">
        <f t="shared" si="37"/>
        <v>0</v>
      </c>
      <c r="E228" s="100">
        <f t="shared" si="45"/>
        <v>0</v>
      </c>
      <c r="F228" s="99">
        <f t="shared" si="38"/>
        <v>0</v>
      </c>
      <c r="G228" s="99">
        <f t="shared" si="39"/>
        <v>0</v>
      </c>
      <c r="H228" s="101"/>
      <c r="I228" s="98">
        <f t="shared" si="46"/>
        <v>212</v>
      </c>
      <c r="J228" s="99">
        <f t="shared" si="47"/>
        <v>0</v>
      </c>
      <c r="K228" s="99">
        <f t="shared" si="40"/>
        <v>0</v>
      </c>
      <c r="L228" s="100">
        <f t="shared" si="48"/>
        <v>0</v>
      </c>
      <c r="M228" s="99">
        <f t="shared" si="41"/>
        <v>0</v>
      </c>
      <c r="N228" s="99">
        <f t="shared" si="42"/>
        <v>0</v>
      </c>
    </row>
    <row r="229" spans="2:14" x14ac:dyDescent="0.3">
      <c r="B229" s="98">
        <f t="shared" si="43"/>
        <v>213</v>
      </c>
      <c r="C229" s="99">
        <f t="shared" si="44"/>
        <v>0</v>
      </c>
      <c r="D229" s="99">
        <f t="shared" si="37"/>
        <v>0</v>
      </c>
      <c r="E229" s="100">
        <f t="shared" si="45"/>
        <v>0</v>
      </c>
      <c r="F229" s="99">
        <f t="shared" si="38"/>
        <v>0</v>
      </c>
      <c r="G229" s="99">
        <f t="shared" si="39"/>
        <v>0</v>
      </c>
      <c r="H229" s="101"/>
      <c r="I229" s="98">
        <f t="shared" si="46"/>
        <v>213</v>
      </c>
      <c r="J229" s="99">
        <f t="shared" si="47"/>
        <v>0</v>
      </c>
      <c r="K229" s="99">
        <f t="shared" si="40"/>
        <v>0</v>
      </c>
      <c r="L229" s="100">
        <f t="shared" si="48"/>
        <v>0</v>
      </c>
      <c r="M229" s="99">
        <f t="shared" si="41"/>
        <v>0</v>
      </c>
      <c r="N229" s="99">
        <f t="shared" si="42"/>
        <v>0</v>
      </c>
    </row>
    <row r="230" spans="2:14" x14ac:dyDescent="0.3">
      <c r="B230" s="98">
        <f t="shared" si="43"/>
        <v>214</v>
      </c>
      <c r="C230" s="99">
        <f t="shared" si="44"/>
        <v>0</v>
      </c>
      <c r="D230" s="99">
        <f t="shared" si="37"/>
        <v>0</v>
      </c>
      <c r="E230" s="100">
        <f t="shared" si="45"/>
        <v>0</v>
      </c>
      <c r="F230" s="99">
        <f t="shared" si="38"/>
        <v>0</v>
      </c>
      <c r="G230" s="99">
        <f t="shared" si="39"/>
        <v>0</v>
      </c>
      <c r="H230" s="101"/>
      <c r="I230" s="98">
        <f t="shared" si="46"/>
        <v>214</v>
      </c>
      <c r="J230" s="99">
        <f t="shared" si="47"/>
        <v>0</v>
      </c>
      <c r="K230" s="99">
        <f t="shared" si="40"/>
        <v>0</v>
      </c>
      <c r="L230" s="100">
        <f t="shared" si="48"/>
        <v>0</v>
      </c>
      <c r="M230" s="99">
        <f t="shared" si="41"/>
        <v>0</v>
      </c>
      <c r="N230" s="99">
        <f t="shared" si="42"/>
        <v>0</v>
      </c>
    </row>
    <row r="231" spans="2:14" x14ac:dyDescent="0.3">
      <c r="B231" s="98">
        <f t="shared" si="43"/>
        <v>215</v>
      </c>
      <c r="C231" s="99">
        <f t="shared" si="44"/>
        <v>0</v>
      </c>
      <c r="D231" s="99">
        <f t="shared" si="37"/>
        <v>0</v>
      </c>
      <c r="E231" s="100">
        <f t="shared" si="45"/>
        <v>0</v>
      </c>
      <c r="F231" s="99">
        <f t="shared" si="38"/>
        <v>0</v>
      </c>
      <c r="G231" s="99">
        <f t="shared" si="39"/>
        <v>0</v>
      </c>
      <c r="H231" s="101"/>
      <c r="I231" s="98">
        <f t="shared" si="46"/>
        <v>215</v>
      </c>
      <c r="J231" s="99">
        <f t="shared" si="47"/>
        <v>0</v>
      </c>
      <c r="K231" s="99">
        <f t="shared" si="40"/>
        <v>0</v>
      </c>
      <c r="L231" s="100">
        <f t="shared" si="48"/>
        <v>0</v>
      </c>
      <c r="M231" s="99">
        <f t="shared" si="41"/>
        <v>0</v>
      </c>
      <c r="N231" s="99">
        <f t="shared" si="42"/>
        <v>0</v>
      </c>
    </row>
    <row r="232" spans="2:14" x14ac:dyDescent="0.3">
      <c r="B232" s="98">
        <f t="shared" si="43"/>
        <v>216</v>
      </c>
      <c r="C232" s="99">
        <f t="shared" si="44"/>
        <v>0</v>
      </c>
      <c r="D232" s="99">
        <f t="shared" si="37"/>
        <v>0</v>
      </c>
      <c r="E232" s="100">
        <f t="shared" si="45"/>
        <v>0</v>
      </c>
      <c r="F232" s="99">
        <f t="shared" si="38"/>
        <v>0</v>
      </c>
      <c r="G232" s="99">
        <f t="shared" si="39"/>
        <v>0</v>
      </c>
      <c r="H232" s="101"/>
      <c r="I232" s="98">
        <f t="shared" si="46"/>
        <v>216</v>
      </c>
      <c r="J232" s="99">
        <f t="shared" si="47"/>
        <v>0</v>
      </c>
      <c r="K232" s="99">
        <f t="shared" si="40"/>
        <v>0</v>
      </c>
      <c r="L232" s="100">
        <f t="shared" si="48"/>
        <v>0</v>
      </c>
      <c r="M232" s="99">
        <f t="shared" si="41"/>
        <v>0</v>
      </c>
      <c r="N232" s="99">
        <f t="shared" si="42"/>
        <v>0</v>
      </c>
    </row>
    <row r="233" spans="2:14" x14ac:dyDescent="0.3">
      <c r="B233" s="98">
        <f t="shared" si="43"/>
        <v>217</v>
      </c>
      <c r="C233" s="99">
        <f t="shared" si="44"/>
        <v>0</v>
      </c>
      <c r="D233" s="99">
        <f t="shared" si="37"/>
        <v>0</v>
      </c>
      <c r="E233" s="100">
        <f t="shared" si="45"/>
        <v>0</v>
      </c>
      <c r="F233" s="99">
        <f t="shared" si="38"/>
        <v>0</v>
      </c>
      <c r="G233" s="99">
        <f t="shared" si="39"/>
        <v>0</v>
      </c>
      <c r="H233" s="101"/>
      <c r="I233" s="98">
        <f t="shared" si="46"/>
        <v>217</v>
      </c>
      <c r="J233" s="99">
        <f t="shared" si="47"/>
        <v>0</v>
      </c>
      <c r="K233" s="99">
        <f t="shared" si="40"/>
        <v>0</v>
      </c>
      <c r="L233" s="100">
        <f t="shared" si="48"/>
        <v>0</v>
      </c>
      <c r="M233" s="99">
        <f t="shared" si="41"/>
        <v>0</v>
      </c>
      <c r="N233" s="99">
        <f t="shared" si="42"/>
        <v>0</v>
      </c>
    </row>
    <row r="234" spans="2:14" x14ac:dyDescent="0.3">
      <c r="B234" s="98">
        <f t="shared" si="43"/>
        <v>218</v>
      </c>
      <c r="C234" s="99">
        <f t="shared" si="44"/>
        <v>0</v>
      </c>
      <c r="D234" s="99">
        <f t="shared" si="37"/>
        <v>0</v>
      </c>
      <c r="E234" s="100">
        <f t="shared" si="45"/>
        <v>0</v>
      </c>
      <c r="F234" s="99">
        <f t="shared" si="38"/>
        <v>0</v>
      </c>
      <c r="G234" s="99">
        <f t="shared" si="39"/>
        <v>0</v>
      </c>
      <c r="H234" s="101"/>
      <c r="I234" s="98">
        <f t="shared" si="46"/>
        <v>218</v>
      </c>
      <c r="J234" s="99">
        <f t="shared" si="47"/>
        <v>0</v>
      </c>
      <c r="K234" s="99">
        <f t="shared" si="40"/>
        <v>0</v>
      </c>
      <c r="L234" s="100">
        <f t="shared" si="48"/>
        <v>0</v>
      </c>
      <c r="M234" s="99">
        <f t="shared" si="41"/>
        <v>0</v>
      </c>
      <c r="N234" s="99">
        <f t="shared" si="42"/>
        <v>0</v>
      </c>
    </row>
    <row r="235" spans="2:14" x14ac:dyDescent="0.3">
      <c r="B235" s="98">
        <f t="shared" si="43"/>
        <v>219</v>
      </c>
      <c r="C235" s="99">
        <f t="shared" si="44"/>
        <v>0</v>
      </c>
      <c r="D235" s="99">
        <f t="shared" si="37"/>
        <v>0</v>
      </c>
      <c r="E235" s="100">
        <f t="shared" si="45"/>
        <v>0</v>
      </c>
      <c r="F235" s="99">
        <f t="shared" si="38"/>
        <v>0</v>
      </c>
      <c r="G235" s="99">
        <f t="shared" si="39"/>
        <v>0</v>
      </c>
      <c r="H235" s="101"/>
      <c r="I235" s="98">
        <f t="shared" si="46"/>
        <v>219</v>
      </c>
      <c r="J235" s="99">
        <f t="shared" si="47"/>
        <v>0</v>
      </c>
      <c r="K235" s="99">
        <f t="shared" si="40"/>
        <v>0</v>
      </c>
      <c r="L235" s="100">
        <f t="shared" si="48"/>
        <v>0</v>
      </c>
      <c r="M235" s="99">
        <f t="shared" si="41"/>
        <v>0</v>
      </c>
      <c r="N235" s="99">
        <f t="shared" si="42"/>
        <v>0</v>
      </c>
    </row>
    <row r="236" spans="2:14" x14ac:dyDescent="0.3">
      <c r="B236" s="98">
        <f t="shared" si="43"/>
        <v>220</v>
      </c>
      <c r="C236" s="99">
        <f t="shared" si="44"/>
        <v>0</v>
      </c>
      <c r="D236" s="99">
        <f t="shared" si="37"/>
        <v>0</v>
      </c>
      <c r="E236" s="100">
        <f t="shared" si="45"/>
        <v>0</v>
      </c>
      <c r="F236" s="99">
        <f t="shared" si="38"/>
        <v>0</v>
      </c>
      <c r="G236" s="99">
        <f t="shared" si="39"/>
        <v>0</v>
      </c>
      <c r="H236" s="101"/>
      <c r="I236" s="98">
        <f t="shared" si="46"/>
        <v>220</v>
      </c>
      <c r="J236" s="99">
        <f t="shared" si="47"/>
        <v>0</v>
      </c>
      <c r="K236" s="99">
        <f t="shared" si="40"/>
        <v>0</v>
      </c>
      <c r="L236" s="100">
        <f t="shared" si="48"/>
        <v>0</v>
      </c>
      <c r="M236" s="99">
        <f t="shared" si="41"/>
        <v>0</v>
      </c>
      <c r="N236" s="99">
        <f t="shared" si="42"/>
        <v>0</v>
      </c>
    </row>
    <row r="237" spans="2:14" x14ac:dyDescent="0.3">
      <c r="B237" s="98">
        <f t="shared" si="43"/>
        <v>221</v>
      </c>
      <c r="C237" s="99">
        <f t="shared" si="44"/>
        <v>0</v>
      </c>
      <c r="D237" s="99">
        <f t="shared" si="37"/>
        <v>0</v>
      </c>
      <c r="E237" s="100">
        <f t="shared" si="45"/>
        <v>0</v>
      </c>
      <c r="F237" s="99">
        <f t="shared" si="38"/>
        <v>0</v>
      </c>
      <c r="G237" s="99">
        <f t="shared" si="39"/>
        <v>0</v>
      </c>
      <c r="H237" s="101"/>
      <c r="I237" s="98">
        <f t="shared" si="46"/>
        <v>221</v>
      </c>
      <c r="J237" s="99">
        <f t="shared" si="47"/>
        <v>0</v>
      </c>
      <c r="K237" s="99">
        <f t="shared" si="40"/>
        <v>0</v>
      </c>
      <c r="L237" s="100">
        <f t="shared" si="48"/>
        <v>0</v>
      </c>
      <c r="M237" s="99">
        <f t="shared" si="41"/>
        <v>0</v>
      </c>
      <c r="N237" s="99">
        <f t="shared" si="42"/>
        <v>0</v>
      </c>
    </row>
    <row r="238" spans="2:14" x14ac:dyDescent="0.3">
      <c r="B238" s="98">
        <f t="shared" si="43"/>
        <v>222</v>
      </c>
      <c r="C238" s="99">
        <f t="shared" si="44"/>
        <v>0</v>
      </c>
      <c r="D238" s="99">
        <f t="shared" si="37"/>
        <v>0</v>
      </c>
      <c r="E238" s="100">
        <f t="shared" si="45"/>
        <v>0</v>
      </c>
      <c r="F238" s="99">
        <f t="shared" si="38"/>
        <v>0</v>
      </c>
      <c r="G238" s="99">
        <f t="shared" si="39"/>
        <v>0</v>
      </c>
      <c r="H238" s="101"/>
      <c r="I238" s="98">
        <f t="shared" si="46"/>
        <v>222</v>
      </c>
      <c r="J238" s="99">
        <f t="shared" si="47"/>
        <v>0</v>
      </c>
      <c r="K238" s="99">
        <f t="shared" si="40"/>
        <v>0</v>
      </c>
      <c r="L238" s="100">
        <f t="shared" si="48"/>
        <v>0</v>
      </c>
      <c r="M238" s="99">
        <f t="shared" si="41"/>
        <v>0</v>
      </c>
      <c r="N238" s="99">
        <f t="shared" si="42"/>
        <v>0</v>
      </c>
    </row>
    <row r="239" spans="2:14" x14ac:dyDescent="0.3">
      <c r="B239" s="98">
        <f t="shared" si="43"/>
        <v>223</v>
      </c>
      <c r="C239" s="99">
        <f t="shared" si="44"/>
        <v>0</v>
      </c>
      <c r="D239" s="99">
        <f t="shared" si="37"/>
        <v>0</v>
      </c>
      <c r="E239" s="100">
        <f t="shared" si="45"/>
        <v>0</v>
      </c>
      <c r="F239" s="99">
        <f t="shared" si="38"/>
        <v>0</v>
      </c>
      <c r="G239" s="99">
        <f t="shared" si="39"/>
        <v>0</v>
      </c>
      <c r="H239" s="101"/>
      <c r="I239" s="98">
        <f t="shared" si="46"/>
        <v>223</v>
      </c>
      <c r="J239" s="99">
        <f t="shared" si="47"/>
        <v>0</v>
      </c>
      <c r="K239" s="99">
        <f t="shared" si="40"/>
        <v>0</v>
      </c>
      <c r="L239" s="100">
        <f t="shared" si="48"/>
        <v>0</v>
      </c>
      <c r="M239" s="99">
        <f t="shared" si="41"/>
        <v>0</v>
      </c>
      <c r="N239" s="99">
        <f t="shared" si="42"/>
        <v>0</v>
      </c>
    </row>
    <row r="240" spans="2:14" x14ac:dyDescent="0.3">
      <c r="B240" s="98">
        <f t="shared" si="43"/>
        <v>224</v>
      </c>
      <c r="C240" s="99">
        <f t="shared" si="44"/>
        <v>0</v>
      </c>
      <c r="D240" s="99">
        <f t="shared" si="37"/>
        <v>0</v>
      </c>
      <c r="E240" s="100">
        <f t="shared" si="45"/>
        <v>0</v>
      </c>
      <c r="F240" s="99">
        <f t="shared" si="38"/>
        <v>0</v>
      </c>
      <c r="G240" s="99">
        <f t="shared" si="39"/>
        <v>0</v>
      </c>
      <c r="H240" s="101"/>
      <c r="I240" s="98">
        <f t="shared" si="46"/>
        <v>224</v>
      </c>
      <c r="J240" s="99">
        <f t="shared" si="47"/>
        <v>0</v>
      </c>
      <c r="K240" s="99">
        <f t="shared" si="40"/>
        <v>0</v>
      </c>
      <c r="L240" s="100">
        <f t="shared" si="48"/>
        <v>0</v>
      </c>
      <c r="M240" s="99">
        <f t="shared" si="41"/>
        <v>0</v>
      </c>
      <c r="N240" s="99">
        <f t="shared" si="42"/>
        <v>0</v>
      </c>
    </row>
    <row r="241" spans="2:14" x14ac:dyDescent="0.3">
      <c r="B241" s="98">
        <f t="shared" si="43"/>
        <v>225</v>
      </c>
      <c r="C241" s="99">
        <f t="shared" si="44"/>
        <v>0</v>
      </c>
      <c r="D241" s="99">
        <f t="shared" si="37"/>
        <v>0</v>
      </c>
      <c r="E241" s="100">
        <f t="shared" si="45"/>
        <v>0</v>
      </c>
      <c r="F241" s="99">
        <f t="shared" si="38"/>
        <v>0</v>
      </c>
      <c r="G241" s="99">
        <f t="shared" si="39"/>
        <v>0</v>
      </c>
      <c r="H241" s="101"/>
      <c r="I241" s="98">
        <f t="shared" si="46"/>
        <v>225</v>
      </c>
      <c r="J241" s="99">
        <f t="shared" si="47"/>
        <v>0</v>
      </c>
      <c r="K241" s="99">
        <f t="shared" si="40"/>
        <v>0</v>
      </c>
      <c r="L241" s="100">
        <f t="shared" si="48"/>
        <v>0</v>
      </c>
      <c r="M241" s="99">
        <f t="shared" si="41"/>
        <v>0</v>
      </c>
      <c r="N241" s="99">
        <f t="shared" si="42"/>
        <v>0</v>
      </c>
    </row>
    <row r="242" spans="2:14" x14ac:dyDescent="0.3">
      <c r="B242" s="98">
        <f t="shared" si="43"/>
        <v>226</v>
      </c>
      <c r="C242" s="99">
        <f t="shared" si="44"/>
        <v>0</v>
      </c>
      <c r="D242" s="99">
        <f t="shared" si="37"/>
        <v>0</v>
      </c>
      <c r="E242" s="100">
        <f t="shared" si="45"/>
        <v>0</v>
      </c>
      <c r="F242" s="99">
        <f t="shared" si="38"/>
        <v>0</v>
      </c>
      <c r="G242" s="99">
        <f t="shared" si="39"/>
        <v>0</v>
      </c>
      <c r="H242" s="101"/>
      <c r="I242" s="98">
        <f t="shared" si="46"/>
        <v>226</v>
      </c>
      <c r="J242" s="99">
        <f t="shared" si="47"/>
        <v>0</v>
      </c>
      <c r="K242" s="99">
        <f t="shared" si="40"/>
        <v>0</v>
      </c>
      <c r="L242" s="100">
        <f t="shared" si="48"/>
        <v>0</v>
      </c>
      <c r="M242" s="99">
        <f t="shared" si="41"/>
        <v>0</v>
      </c>
      <c r="N242" s="99">
        <f t="shared" si="42"/>
        <v>0</v>
      </c>
    </row>
    <row r="243" spans="2:14" x14ac:dyDescent="0.3">
      <c r="B243" s="98">
        <f t="shared" si="43"/>
        <v>227</v>
      </c>
      <c r="C243" s="99">
        <f t="shared" si="44"/>
        <v>0</v>
      </c>
      <c r="D243" s="99">
        <f t="shared" si="37"/>
        <v>0</v>
      </c>
      <c r="E243" s="100">
        <f t="shared" si="45"/>
        <v>0</v>
      </c>
      <c r="F243" s="99">
        <f t="shared" si="38"/>
        <v>0</v>
      </c>
      <c r="G243" s="99">
        <f t="shared" si="39"/>
        <v>0</v>
      </c>
      <c r="H243" s="101"/>
      <c r="I243" s="98">
        <f t="shared" si="46"/>
        <v>227</v>
      </c>
      <c r="J243" s="99">
        <f t="shared" si="47"/>
        <v>0</v>
      </c>
      <c r="K243" s="99">
        <f t="shared" si="40"/>
        <v>0</v>
      </c>
      <c r="L243" s="100">
        <f t="shared" si="48"/>
        <v>0</v>
      </c>
      <c r="M243" s="99">
        <f t="shared" si="41"/>
        <v>0</v>
      </c>
      <c r="N243" s="99">
        <f t="shared" si="42"/>
        <v>0</v>
      </c>
    </row>
    <row r="244" spans="2:14" x14ac:dyDescent="0.3">
      <c r="B244" s="98">
        <f t="shared" si="43"/>
        <v>228</v>
      </c>
      <c r="C244" s="99">
        <f t="shared" si="44"/>
        <v>0</v>
      </c>
      <c r="D244" s="99">
        <f t="shared" si="37"/>
        <v>0</v>
      </c>
      <c r="E244" s="100">
        <f t="shared" si="45"/>
        <v>0</v>
      </c>
      <c r="F244" s="99">
        <f t="shared" si="38"/>
        <v>0</v>
      </c>
      <c r="G244" s="99">
        <f t="shared" si="39"/>
        <v>0</v>
      </c>
      <c r="H244" s="101"/>
      <c r="I244" s="98">
        <f t="shared" si="46"/>
        <v>228</v>
      </c>
      <c r="J244" s="99">
        <f t="shared" si="47"/>
        <v>0</v>
      </c>
      <c r="K244" s="99">
        <f t="shared" si="40"/>
        <v>0</v>
      </c>
      <c r="L244" s="100">
        <f t="shared" si="48"/>
        <v>0</v>
      </c>
      <c r="M244" s="99">
        <f t="shared" si="41"/>
        <v>0</v>
      </c>
      <c r="N244" s="99">
        <f t="shared" si="42"/>
        <v>0</v>
      </c>
    </row>
    <row r="245" spans="2:14" x14ac:dyDescent="0.3">
      <c r="B245" s="98">
        <f t="shared" si="43"/>
        <v>229</v>
      </c>
      <c r="C245" s="99">
        <f t="shared" si="44"/>
        <v>0</v>
      </c>
      <c r="D245" s="99">
        <f t="shared" si="37"/>
        <v>0</v>
      </c>
      <c r="E245" s="100">
        <f t="shared" si="45"/>
        <v>0</v>
      </c>
      <c r="F245" s="99">
        <f t="shared" si="38"/>
        <v>0</v>
      </c>
      <c r="G245" s="99">
        <f t="shared" si="39"/>
        <v>0</v>
      </c>
      <c r="H245" s="101"/>
      <c r="I245" s="98">
        <f t="shared" si="46"/>
        <v>229</v>
      </c>
      <c r="J245" s="99">
        <f t="shared" si="47"/>
        <v>0</v>
      </c>
      <c r="K245" s="99">
        <f t="shared" si="40"/>
        <v>0</v>
      </c>
      <c r="L245" s="100">
        <f t="shared" si="48"/>
        <v>0</v>
      </c>
      <c r="M245" s="99">
        <f t="shared" si="41"/>
        <v>0</v>
      </c>
      <c r="N245" s="99">
        <f t="shared" si="42"/>
        <v>0</v>
      </c>
    </row>
    <row r="246" spans="2:14" x14ac:dyDescent="0.3">
      <c r="B246" s="98">
        <f t="shared" si="43"/>
        <v>230</v>
      </c>
      <c r="C246" s="99">
        <f t="shared" si="44"/>
        <v>0</v>
      </c>
      <c r="D246" s="99">
        <f t="shared" si="37"/>
        <v>0</v>
      </c>
      <c r="E246" s="100">
        <f t="shared" si="45"/>
        <v>0</v>
      </c>
      <c r="F246" s="99">
        <f t="shared" si="38"/>
        <v>0</v>
      </c>
      <c r="G246" s="99">
        <f t="shared" si="39"/>
        <v>0</v>
      </c>
      <c r="H246" s="101"/>
      <c r="I246" s="98">
        <f t="shared" si="46"/>
        <v>230</v>
      </c>
      <c r="J246" s="99">
        <f t="shared" si="47"/>
        <v>0</v>
      </c>
      <c r="K246" s="99">
        <f t="shared" si="40"/>
        <v>0</v>
      </c>
      <c r="L246" s="100">
        <f t="shared" si="48"/>
        <v>0</v>
      </c>
      <c r="M246" s="99">
        <f t="shared" si="41"/>
        <v>0</v>
      </c>
      <c r="N246" s="99">
        <f t="shared" si="42"/>
        <v>0</v>
      </c>
    </row>
    <row r="247" spans="2:14" x14ac:dyDescent="0.3">
      <c r="B247" s="98">
        <f t="shared" si="43"/>
        <v>231</v>
      </c>
      <c r="C247" s="99">
        <f t="shared" si="44"/>
        <v>0</v>
      </c>
      <c r="D247" s="99">
        <f t="shared" si="37"/>
        <v>0</v>
      </c>
      <c r="E247" s="100">
        <f t="shared" si="45"/>
        <v>0</v>
      </c>
      <c r="F247" s="99">
        <f t="shared" si="38"/>
        <v>0</v>
      </c>
      <c r="G247" s="99">
        <f t="shared" si="39"/>
        <v>0</v>
      </c>
      <c r="H247" s="101"/>
      <c r="I247" s="98">
        <f t="shared" si="46"/>
        <v>231</v>
      </c>
      <c r="J247" s="99">
        <f t="shared" si="47"/>
        <v>0</v>
      </c>
      <c r="K247" s="99">
        <f t="shared" si="40"/>
        <v>0</v>
      </c>
      <c r="L247" s="100">
        <f t="shared" si="48"/>
        <v>0</v>
      </c>
      <c r="M247" s="99">
        <f t="shared" si="41"/>
        <v>0</v>
      </c>
      <c r="N247" s="99">
        <f t="shared" si="42"/>
        <v>0</v>
      </c>
    </row>
    <row r="248" spans="2:14" x14ac:dyDescent="0.3">
      <c r="B248" s="98">
        <f t="shared" si="43"/>
        <v>232</v>
      </c>
      <c r="C248" s="99">
        <f t="shared" si="44"/>
        <v>0</v>
      </c>
      <c r="D248" s="99">
        <f t="shared" si="37"/>
        <v>0</v>
      </c>
      <c r="E248" s="100">
        <f t="shared" si="45"/>
        <v>0</v>
      </c>
      <c r="F248" s="99">
        <f t="shared" si="38"/>
        <v>0</v>
      </c>
      <c r="G248" s="99">
        <f t="shared" si="39"/>
        <v>0</v>
      </c>
      <c r="H248" s="101"/>
      <c r="I248" s="98">
        <f t="shared" si="46"/>
        <v>232</v>
      </c>
      <c r="J248" s="99">
        <f t="shared" si="47"/>
        <v>0</v>
      </c>
      <c r="K248" s="99">
        <f t="shared" si="40"/>
        <v>0</v>
      </c>
      <c r="L248" s="100">
        <f t="shared" si="48"/>
        <v>0</v>
      </c>
      <c r="M248" s="99">
        <f t="shared" si="41"/>
        <v>0</v>
      </c>
      <c r="N248" s="99">
        <f t="shared" si="42"/>
        <v>0</v>
      </c>
    </row>
    <row r="249" spans="2:14" x14ac:dyDescent="0.3">
      <c r="B249" s="98">
        <f t="shared" si="43"/>
        <v>233</v>
      </c>
      <c r="C249" s="99">
        <f t="shared" si="44"/>
        <v>0</v>
      </c>
      <c r="D249" s="99">
        <f t="shared" si="37"/>
        <v>0</v>
      </c>
      <c r="E249" s="100">
        <f t="shared" si="45"/>
        <v>0</v>
      </c>
      <c r="F249" s="99">
        <f t="shared" si="38"/>
        <v>0</v>
      </c>
      <c r="G249" s="99">
        <f t="shared" si="39"/>
        <v>0</v>
      </c>
      <c r="H249" s="101"/>
      <c r="I249" s="98">
        <f t="shared" si="46"/>
        <v>233</v>
      </c>
      <c r="J249" s="99">
        <f t="shared" si="47"/>
        <v>0</v>
      </c>
      <c r="K249" s="99">
        <f t="shared" si="40"/>
        <v>0</v>
      </c>
      <c r="L249" s="100">
        <f t="shared" si="48"/>
        <v>0</v>
      </c>
      <c r="M249" s="99">
        <f t="shared" si="41"/>
        <v>0</v>
      </c>
      <c r="N249" s="99">
        <f t="shared" si="42"/>
        <v>0</v>
      </c>
    </row>
    <row r="250" spans="2:14" x14ac:dyDescent="0.3">
      <c r="B250" s="98">
        <f t="shared" si="43"/>
        <v>234</v>
      </c>
      <c r="C250" s="99">
        <f t="shared" si="44"/>
        <v>0</v>
      </c>
      <c r="D250" s="99">
        <f t="shared" si="37"/>
        <v>0</v>
      </c>
      <c r="E250" s="100">
        <f t="shared" si="45"/>
        <v>0</v>
      </c>
      <c r="F250" s="99">
        <f t="shared" si="38"/>
        <v>0</v>
      </c>
      <c r="G250" s="99">
        <f t="shared" si="39"/>
        <v>0</v>
      </c>
      <c r="H250" s="101"/>
      <c r="I250" s="98">
        <f t="shared" si="46"/>
        <v>234</v>
      </c>
      <c r="J250" s="99">
        <f t="shared" si="47"/>
        <v>0</v>
      </c>
      <c r="K250" s="99">
        <f t="shared" si="40"/>
        <v>0</v>
      </c>
      <c r="L250" s="100">
        <f t="shared" si="48"/>
        <v>0</v>
      </c>
      <c r="M250" s="99">
        <f t="shared" si="41"/>
        <v>0</v>
      </c>
      <c r="N250" s="99">
        <f t="shared" si="42"/>
        <v>0</v>
      </c>
    </row>
    <row r="251" spans="2:14" x14ac:dyDescent="0.3">
      <c r="B251" s="98">
        <f t="shared" si="43"/>
        <v>235</v>
      </c>
      <c r="C251" s="99">
        <f t="shared" si="44"/>
        <v>0</v>
      </c>
      <c r="D251" s="99">
        <f t="shared" si="37"/>
        <v>0</v>
      </c>
      <c r="E251" s="100">
        <f t="shared" si="45"/>
        <v>0</v>
      </c>
      <c r="F251" s="99">
        <f t="shared" si="38"/>
        <v>0</v>
      </c>
      <c r="G251" s="99">
        <f t="shared" si="39"/>
        <v>0</v>
      </c>
      <c r="H251" s="101"/>
      <c r="I251" s="98">
        <f t="shared" si="46"/>
        <v>235</v>
      </c>
      <c r="J251" s="99">
        <f t="shared" si="47"/>
        <v>0</v>
      </c>
      <c r="K251" s="99">
        <f t="shared" si="40"/>
        <v>0</v>
      </c>
      <c r="L251" s="100">
        <f t="shared" si="48"/>
        <v>0</v>
      </c>
      <c r="M251" s="99">
        <f t="shared" si="41"/>
        <v>0</v>
      </c>
      <c r="N251" s="99">
        <f t="shared" si="42"/>
        <v>0</v>
      </c>
    </row>
    <row r="252" spans="2:14" x14ac:dyDescent="0.3">
      <c r="B252" s="98">
        <f t="shared" si="43"/>
        <v>236</v>
      </c>
      <c r="C252" s="99">
        <f t="shared" si="44"/>
        <v>0</v>
      </c>
      <c r="D252" s="99">
        <f t="shared" si="37"/>
        <v>0</v>
      </c>
      <c r="E252" s="100">
        <f t="shared" si="45"/>
        <v>0</v>
      </c>
      <c r="F252" s="99">
        <f t="shared" si="38"/>
        <v>0</v>
      </c>
      <c r="G252" s="99">
        <f t="shared" si="39"/>
        <v>0</v>
      </c>
      <c r="H252" s="101"/>
      <c r="I252" s="98">
        <f t="shared" si="46"/>
        <v>236</v>
      </c>
      <c r="J252" s="99">
        <f t="shared" si="47"/>
        <v>0</v>
      </c>
      <c r="K252" s="99">
        <f t="shared" si="40"/>
        <v>0</v>
      </c>
      <c r="L252" s="100">
        <f t="shared" si="48"/>
        <v>0</v>
      </c>
      <c r="M252" s="99">
        <f t="shared" si="41"/>
        <v>0</v>
      </c>
      <c r="N252" s="99">
        <f t="shared" si="42"/>
        <v>0</v>
      </c>
    </row>
    <row r="253" spans="2:14" x14ac:dyDescent="0.3">
      <c r="B253" s="98">
        <f t="shared" si="43"/>
        <v>237</v>
      </c>
      <c r="C253" s="99">
        <f t="shared" si="44"/>
        <v>0</v>
      </c>
      <c r="D253" s="99">
        <f t="shared" si="37"/>
        <v>0</v>
      </c>
      <c r="E253" s="100">
        <f t="shared" si="45"/>
        <v>0</v>
      </c>
      <c r="F253" s="99">
        <f t="shared" si="38"/>
        <v>0</v>
      </c>
      <c r="G253" s="99">
        <f t="shared" si="39"/>
        <v>0</v>
      </c>
      <c r="H253" s="101"/>
      <c r="I253" s="98">
        <f t="shared" si="46"/>
        <v>237</v>
      </c>
      <c r="J253" s="99">
        <f t="shared" si="47"/>
        <v>0</v>
      </c>
      <c r="K253" s="99">
        <f t="shared" si="40"/>
        <v>0</v>
      </c>
      <c r="L253" s="100">
        <f t="shared" si="48"/>
        <v>0</v>
      </c>
      <c r="M253" s="99">
        <f t="shared" si="41"/>
        <v>0</v>
      </c>
      <c r="N253" s="99">
        <f t="shared" si="42"/>
        <v>0</v>
      </c>
    </row>
    <row r="254" spans="2:14" x14ac:dyDescent="0.3">
      <c r="B254" s="98">
        <f t="shared" si="43"/>
        <v>238</v>
      </c>
      <c r="C254" s="99">
        <f t="shared" si="44"/>
        <v>0</v>
      </c>
      <c r="D254" s="99">
        <f t="shared" si="37"/>
        <v>0</v>
      </c>
      <c r="E254" s="100">
        <f t="shared" si="45"/>
        <v>0</v>
      </c>
      <c r="F254" s="99">
        <f t="shared" si="38"/>
        <v>0</v>
      </c>
      <c r="G254" s="99">
        <f t="shared" si="39"/>
        <v>0</v>
      </c>
      <c r="H254" s="101"/>
      <c r="I254" s="98">
        <f t="shared" si="46"/>
        <v>238</v>
      </c>
      <c r="J254" s="99">
        <f t="shared" si="47"/>
        <v>0</v>
      </c>
      <c r="K254" s="99">
        <f t="shared" si="40"/>
        <v>0</v>
      </c>
      <c r="L254" s="100">
        <f t="shared" si="48"/>
        <v>0</v>
      </c>
      <c r="M254" s="99">
        <f t="shared" si="41"/>
        <v>0</v>
      </c>
      <c r="N254" s="99">
        <f t="shared" si="42"/>
        <v>0</v>
      </c>
    </row>
    <row r="255" spans="2:14" x14ac:dyDescent="0.3">
      <c r="B255" s="98">
        <f t="shared" si="43"/>
        <v>239</v>
      </c>
      <c r="C255" s="99">
        <f t="shared" si="44"/>
        <v>0</v>
      </c>
      <c r="D255" s="99">
        <f t="shared" si="37"/>
        <v>0</v>
      </c>
      <c r="E255" s="100">
        <f t="shared" si="45"/>
        <v>0</v>
      </c>
      <c r="F255" s="99">
        <f t="shared" si="38"/>
        <v>0</v>
      </c>
      <c r="G255" s="99">
        <f t="shared" si="39"/>
        <v>0</v>
      </c>
      <c r="H255" s="101"/>
      <c r="I255" s="98">
        <f t="shared" si="46"/>
        <v>239</v>
      </c>
      <c r="J255" s="99">
        <f t="shared" si="47"/>
        <v>0</v>
      </c>
      <c r="K255" s="99">
        <f t="shared" si="40"/>
        <v>0</v>
      </c>
      <c r="L255" s="100">
        <f t="shared" si="48"/>
        <v>0</v>
      </c>
      <c r="M255" s="99">
        <f t="shared" si="41"/>
        <v>0</v>
      </c>
      <c r="N255" s="99">
        <f t="shared" si="42"/>
        <v>0</v>
      </c>
    </row>
    <row r="256" spans="2:14" x14ac:dyDescent="0.3">
      <c r="B256" s="98">
        <f t="shared" si="43"/>
        <v>240</v>
      </c>
      <c r="C256" s="99">
        <f t="shared" si="44"/>
        <v>0</v>
      </c>
      <c r="D256" s="99">
        <f t="shared" si="37"/>
        <v>0</v>
      </c>
      <c r="E256" s="100">
        <f t="shared" si="45"/>
        <v>0</v>
      </c>
      <c r="F256" s="99">
        <f t="shared" si="38"/>
        <v>0</v>
      </c>
      <c r="G256" s="99">
        <f t="shared" si="39"/>
        <v>0</v>
      </c>
      <c r="H256" s="101"/>
      <c r="I256" s="98">
        <f t="shared" si="46"/>
        <v>240</v>
      </c>
      <c r="J256" s="99">
        <f t="shared" si="47"/>
        <v>0</v>
      </c>
      <c r="K256" s="99">
        <f t="shared" si="40"/>
        <v>0</v>
      </c>
      <c r="L256" s="100">
        <f t="shared" si="48"/>
        <v>0</v>
      </c>
      <c r="M256" s="99">
        <f t="shared" si="41"/>
        <v>0</v>
      </c>
      <c r="N256" s="99">
        <f t="shared" si="42"/>
        <v>0</v>
      </c>
    </row>
    <row r="257" spans="2:14" x14ac:dyDescent="0.3">
      <c r="B257" s="98">
        <f t="shared" si="43"/>
        <v>241</v>
      </c>
      <c r="C257" s="99">
        <f t="shared" si="44"/>
        <v>0</v>
      </c>
      <c r="D257" s="99">
        <f t="shared" si="37"/>
        <v>0</v>
      </c>
      <c r="E257" s="100">
        <f t="shared" si="45"/>
        <v>0</v>
      </c>
      <c r="F257" s="99">
        <f t="shared" si="38"/>
        <v>0</v>
      </c>
      <c r="G257" s="99">
        <f t="shared" si="39"/>
        <v>0</v>
      </c>
      <c r="H257" s="101"/>
      <c r="I257" s="98">
        <f t="shared" si="46"/>
        <v>241</v>
      </c>
      <c r="J257" s="99">
        <f t="shared" si="47"/>
        <v>0</v>
      </c>
      <c r="K257" s="99">
        <f t="shared" si="40"/>
        <v>0</v>
      </c>
      <c r="L257" s="100">
        <f t="shared" si="48"/>
        <v>0</v>
      </c>
      <c r="M257" s="99">
        <f t="shared" si="41"/>
        <v>0</v>
      </c>
      <c r="N257" s="99">
        <f t="shared" si="42"/>
        <v>0</v>
      </c>
    </row>
    <row r="258" spans="2:14" x14ac:dyDescent="0.3">
      <c r="B258" s="98">
        <f t="shared" si="43"/>
        <v>242</v>
      </c>
      <c r="C258" s="99">
        <f t="shared" si="44"/>
        <v>0</v>
      </c>
      <c r="D258" s="99">
        <f t="shared" si="37"/>
        <v>0</v>
      </c>
      <c r="E258" s="100">
        <f t="shared" si="45"/>
        <v>0</v>
      </c>
      <c r="F258" s="99">
        <f t="shared" si="38"/>
        <v>0</v>
      </c>
      <c r="G258" s="99">
        <f t="shared" si="39"/>
        <v>0</v>
      </c>
      <c r="H258" s="101"/>
      <c r="I258" s="98">
        <f t="shared" si="46"/>
        <v>242</v>
      </c>
      <c r="J258" s="99">
        <f t="shared" si="47"/>
        <v>0</v>
      </c>
      <c r="K258" s="99">
        <f t="shared" si="40"/>
        <v>0</v>
      </c>
      <c r="L258" s="100">
        <f t="shared" si="48"/>
        <v>0</v>
      </c>
      <c r="M258" s="99">
        <f t="shared" si="41"/>
        <v>0</v>
      </c>
      <c r="N258" s="99">
        <f t="shared" si="42"/>
        <v>0</v>
      </c>
    </row>
    <row r="259" spans="2:14" x14ac:dyDescent="0.3">
      <c r="B259" s="98">
        <f t="shared" si="43"/>
        <v>243</v>
      </c>
      <c r="C259" s="99">
        <f t="shared" si="44"/>
        <v>0</v>
      </c>
      <c r="D259" s="99">
        <f t="shared" si="37"/>
        <v>0</v>
      </c>
      <c r="E259" s="100">
        <f t="shared" si="45"/>
        <v>0</v>
      </c>
      <c r="F259" s="99">
        <f t="shared" si="38"/>
        <v>0</v>
      </c>
      <c r="G259" s="99">
        <f t="shared" si="39"/>
        <v>0</v>
      </c>
      <c r="H259" s="101"/>
      <c r="I259" s="98">
        <f t="shared" si="46"/>
        <v>243</v>
      </c>
      <c r="J259" s="99">
        <f t="shared" si="47"/>
        <v>0</v>
      </c>
      <c r="K259" s="99">
        <f t="shared" si="40"/>
        <v>0</v>
      </c>
      <c r="L259" s="100">
        <f t="shared" si="48"/>
        <v>0</v>
      </c>
      <c r="M259" s="99">
        <f t="shared" si="41"/>
        <v>0</v>
      </c>
      <c r="N259" s="99">
        <f t="shared" si="42"/>
        <v>0</v>
      </c>
    </row>
    <row r="260" spans="2:14" x14ac:dyDescent="0.3">
      <c r="B260" s="98">
        <f t="shared" si="43"/>
        <v>244</v>
      </c>
      <c r="C260" s="99">
        <f t="shared" si="44"/>
        <v>0</v>
      </c>
      <c r="D260" s="99">
        <f t="shared" si="37"/>
        <v>0</v>
      </c>
      <c r="E260" s="100">
        <f t="shared" si="45"/>
        <v>0</v>
      </c>
      <c r="F260" s="99">
        <f t="shared" si="38"/>
        <v>0</v>
      </c>
      <c r="G260" s="99">
        <f t="shared" si="39"/>
        <v>0</v>
      </c>
      <c r="H260" s="101"/>
      <c r="I260" s="98">
        <f t="shared" si="46"/>
        <v>244</v>
      </c>
      <c r="J260" s="99">
        <f t="shared" si="47"/>
        <v>0</v>
      </c>
      <c r="K260" s="99">
        <f t="shared" si="40"/>
        <v>0</v>
      </c>
      <c r="L260" s="100">
        <f t="shared" si="48"/>
        <v>0</v>
      </c>
      <c r="M260" s="99">
        <f t="shared" si="41"/>
        <v>0</v>
      </c>
      <c r="N260" s="99">
        <f t="shared" si="42"/>
        <v>0</v>
      </c>
    </row>
    <row r="261" spans="2:14" x14ac:dyDescent="0.3">
      <c r="B261" s="98">
        <f t="shared" si="43"/>
        <v>245</v>
      </c>
      <c r="C261" s="99">
        <f t="shared" si="44"/>
        <v>0</v>
      </c>
      <c r="D261" s="99">
        <f t="shared" si="37"/>
        <v>0</v>
      </c>
      <c r="E261" s="100">
        <f t="shared" si="45"/>
        <v>0</v>
      </c>
      <c r="F261" s="99">
        <f t="shared" si="38"/>
        <v>0</v>
      </c>
      <c r="G261" s="99">
        <f t="shared" si="39"/>
        <v>0</v>
      </c>
      <c r="H261" s="101"/>
      <c r="I261" s="98">
        <f t="shared" si="46"/>
        <v>245</v>
      </c>
      <c r="J261" s="99">
        <f t="shared" si="47"/>
        <v>0</v>
      </c>
      <c r="K261" s="99">
        <f t="shared" si="40"/>
        <v>0</v>
      </c>
      <c r="L261" s="100">
        <f t="shared" si="48"/>
        <v>0</v>
      </c>
      <c r="M261" s="99">
        <f t="shared" si="41"/>
        <v>0</v>
      </c>
      <c r="N261" s="99">
        <f t="shared" si="42"/>
        <v>0</v>
      </c>
    </row>
    <row r="262" spans="2:14" x14ac:dyDescent="0.3">
      <c r="B262" s="98">
        <f t="shared" si="43"/>
        <v>246</v>
      </c>
      <c r="C262" s="99">
        <f t="shared" si="44"/>
        <v>0</v>
      </c>
      <c r="D262" s="99">
        <f t="shared" si="37"/>
        <v>0</v>
      </c>
      <c r="E262" s="100">
        <f t="shared" si="45"/>
        <v>0</v>
      </c>
      <c r="F262" s="99">
        <f t="shared" si="38"/>
        <v>0</v>
      </c>
      <c r="G262" s="99">
        <f t="shared" si="39"/>
        <v>0</v>
      </c>
      <c r="H262" s="101"/>
      <c r="I262" s="98">
        <f t="shared" si="46"/>
        <v>246</v>
      </c>
      <c r="J262" s="99">
        <f t="shared" si="47"/>
        <v>0</v>
      </c>
      <c r="K262" s="99">
        <f t="shared" si="40"/>
        <v>0</v>
      </c>
      <c r="L262" s="100">
        <f t="shared" si="48"/>
        <v>0</v>
      </c>
      <c r="M262" s="99">
        <f t="shared" si="41"/>
        <v>0</v>
      </c>
      <c r="N262" s="99">
        <f t="shared" si="42"/>
        <v>0</v>
      </c>
    </row>
    <row r="263" spans="2:14" x14ac:dyDescent="0.3">
      <c r="B263" s="98">
        <f t="shared" si="43"/>
        <v>247</v>
      </c>
      <c r="C263" s="99">
        <f t="shared" si="44"/>
        <v>0</v>
      </c>
      <c r="D263" s="99">
        <f t="shared" si="37"/>
        <v>0</v>
      </c>
      <c r="E263" s="100">
        <f t="shared" si="45"/>
        <v>0</v>
      </c>
      <c r="F263" s="99">
        <f t="shared" si="38"/>
        <v>0</v>
      </c>
      <c r="G263" s="99">
        <f t="shared" si="39"/>
        <v>0</v>
      </c>
      <c r="H263" s="101"/>
      <c r="I263" s="98">
        <f t="shared" si="46"/>
        <v>247</v>
      </c>
      <c r="J263" s="99">
        <f t="shared" si="47"/>
        <v>0</v>
      </c>
      <c r="K263" s="99">
        <f t="shared" si="40"/>
        <v>0</v>
      </c>
      <c r="L263" s="100">
        <f t="shared" si="48"/>
        <v>0</v>
      </c>
      <c r="M263" s="99">
        <f t="shared" si="41"/>
        <v>0</v>
      </c>
      <c r="N263" s="99">
        <f t="shared" si="42"/>
        <v>0</v>
      </c>
    </row>
    <row r="264" spans="2:14" x14ac:dyDescent="0.3">
      <c r="B264" s="98">
        <f t="shared" si="43"/>
        <v>248</v>
      </c>
      <c r="C264" s="99">
        <f t="shared" si="44"/>
        <v>0</v>
      </c>
      <c r="D264" s="99">
        <f t="shared" si="37"/>
        <v>0</v>
      </c>
      <c r="E264" s="100">
        <f t="shared" si="45"/>
        <v>0</v>
      </c>
      <c r="F264" s="99">
        <f t="shared" si="38"/>
        <v>0</v>
      </c>
      <c r="G264" s="99">
        <f t="shared" si="39"/>
        <v>0</v>
      </c>
      <c r="H264" s="101"/>
      <c r="I264" s="98">
        <f t="shared" si="46"/>
        <v>248</v>
      </c>
      <c r="J264" s="99">
        <f t="shared" si="47"/>
        <v>0</v>
      </c>
      <c r="K264" s="99">
        <f t="shared" si="40"/>
        <v>0</v>
      </c>
      <c r="L264" s="100">
        <f t="shared" si="48"/>
        <v>0</v>
      </c>
      <c r="M264" s="99">
        <f t="shared" si="41"/>
        <v>0</v>
      </c>
      <c r="N264" s="99">
        <f t="shared" si="42"/>
        <v>0</v>
      </c>
    </row>
    <row r="265" spans="2:14" x14ac:dyDescent="0.3">
      <c r="B265" s="98">
        <f t="shared" si="43"/>
        <v>249</v>
      </c>
      <c r="C265" s="99">
        <f t="shared" si="44"/>
        <v>0</v>
      </c>
      <c r="D265" s="99">
        <f t="shared" si="37"/>
        <v>0</v>
      </c>
      <c r="E265" s="100">
        <f t="shared" si="45"/>
        <v>0</v>
      </c>
      <c r="F265" s="99">
        <f t="shared" si="38"/>
        <v>0</v>
      </c>
      <c r="G265" s="99">
        <f t="shared" si="39"/>
        <v>0</v>
      </c>
      <c r="H265" s="101"/>
      <c r="I265" s="98">
        <f t="shared" si="46"/>
        <v>249</v>
      </c>
      <c r="J265" s="99">
        <f t="shared" si="47"/>
        <v>0</v>
      </c>
      <c r="K265" s="99">
        <f t="shared" si="40"/>
        <v>0</v>
      </c>
      <c r="L265" s="100">
        <f t="shared" si="48"/>
        <v>0</v>
      </c>
      <c r="M265" s="99">
        <f t="shared" si="41"/>
        <v>0</v>
      </c>
      <c r="N265" s="99">
        <f t="shared" si="42"/>
        <v>0</v>
      </c>
    </row>
    <row r="266" spans="2:14" x14ac:dyDescent="0.3">
      <c r="B266" s="98">
        <f t="shared" si="43"/>
        <v>250</v>
      </c>
      <c r="C266" s="99">
        <f t="shared" si="44"/>
        <v>0</v>
      </c>
      <c r="D266" s="99">
        <f t="shared" si="37"/>
        <v>0</v>
      </c>
      <c r="E266" s="100">
        <f t="shared" si="45"/>
        <v>0</v>
      </c>
      <c r="F266" s="99">
        <f t="shared" si="38"/>
        <v>0</v>
      </c>
      <c r="G266" s="99">
        <f t="shared" si="39"/>
        <v>0</v>
      </c>
      <c r="H266" s="101"/>
      <c r="I266" s="98">
        <f t="shared" si="46"/>
        <v>250</v>
      </c>
      <c r="J266" s="99">
        <f t="shared" si="47"/>
        <v>0</v>
      </c>
      <c r="K266" s="99">
        <f t="shared" si="40"/>
        <v>0</v>
      </c>
      <c r="L266" s="100">
        <f t="shared" si="48"/>
        <v>0</v>
      </c>
      <c r="M266" s="99">
        <f t="shared" si="41"/>
        <v>0</v>
      </c>
      <c r="N266" s="99">
        <f t="shared" si="42"/>
        <v>0</v>
      </c>
    </row>
    <row r="267" spans="2:14" x14ac:dyDescent="0.3">
      <c r="B267" s="98">
        <f t="shared" si="43"/>
        <v>251</v>
      </c>
      <c r="C267" s="99">
        <f t="shared" si="44"/>
        <v>0</v>
      </c>
      <c r="D267" s="99">
        <f t="shared" si="37"/>
        <v>0</v>
      </c>
      <c r="E267" s="100">
        <f t="shared" si="45"/>
        <v>0</v>
      </c>
      <c r="F267" s="99">
        <f t="shared" si="38"/>
        <v>0</v>
      </c>
      <c r="G267" s="99">
        <f t="shared" si="39"/>
        <v>0</v>
      </c>
      <c r="H267" s="101"/>
      <c r="I267" s="98">
        <f t="shared" si="46"/>
        <v>251</v>
      </c>
      <c r="J267" s="99">
        <f t="shared" si="47"/>
        <v>0</v>
      </c>
      <c r="K267" s="99">
        <f t="shared" si="40"/>
        <v>0</v>
      </c>
      <c r="L267" s="100">
        <f t="shared" si="48"/>
        <v>0</v>
      </c>
      <c r="M267" s="99">
        <f t="shared" si="41"/>
        <v>0</v>
      </c>
      <c r="N267" s="99">
        <f t="shared" si="42"/>
        <v>0</v>
      </c>
    </row>
    <row r="268" spans="2:14" x14ac:dyDescent="0.3">
      <c r="B268" s="98">
        <f t="shared" si="43"/>
        <v>252</v>
      </c>
      <c r="C268" s="99">
        <f t="shared" si="44"/>
        <v>0</v>
      </c>
      <c r="D268" s="99">
        <f t="shared" si="37"/>
        <v>0</v>
      </c>
      <c r="E268" s="100">
        <f t="shared" si="45"/>
        <v>0</v>
      </c>
      <c r="F268" s="99">
        <f t="shared" si="38"/>
        <v>0</v>
      </c>
      <c r="G268" s="99">
        <f t="shared" si="39"/>
        <v>0</v>
      </c>
      <c r="H268" s="101"/>
      <c r="I268" s="98">
        <f t="shared" si="46"/>
        <v>252</v>
      </c>
      <c r="J268" s="99">
        <f t="shared" si="47"/>
        <v>0</v>
      </c>
      <c r="K268" s="99">
        <f t="shared" si="40"/>
        <v>0</v>
      </c>
      <c r="L268" s="100">
        <f t="shared" si="48"/>
        <v>0</v>
      </c>
      <c r="M268" s="99">
        <f t="shared" si="41"/>
        <v>0</v>
      </c>
      <c r="N268" s="99">
        <f t="shared" si="42"/>
        <v>0</v>
      </c>
    </row>
    <row r="269" spans="2:14" x14ac:dyDescent="0.3">
      <c r="B269" s="98">
        <f t="shared" si="43"/>
        <v>253</v>
      </c>
      <c r="C269" s="99">
        <f t="shared" si="44"/>
        <v>0</v>
      </c>
      <c r="D269" s="99">
        <f t="shared" si="37"/>
        <v>0</v>
      </c>
      <c r="E269" s="100">
        <f t="shared" si="45"/>
        <v>0</v>
      </c>
      <c r="F269" s="99">
        <f t="shared" si="38"/>
        <v>0</v>
      </c>
      <c r="G269" s="99">
        <f t="shared" si="39"/>
        <v>0</v>
      </c>
      <c r="H269" s="101"/>
      <c r="I269" s="98">
        <f t="shared" si="46"/>
        <v>253</v>
      </c>
      <c r="J269" s="99">
        <f t="shared" si="47"/>
        <v>0</v>
      </c>
      <c r="K269" s="99">
        <f t="shared" si="40"/>
        <v>0</v>
      </c>
      <c r="L269" s="100">
        <f t="shared" si="48"/>
        <v>0</v>
      </c>
      <c r="M269" s="99">
        <f t="shared" si="41"/>
        <v>0</v>
      </c>
      <c r="N269" s="99">
        <f t="shared" si="42"/>
        <v>0</v>
      </c>
    </row>
    <row r="270" spans="2:14" x14ac:dyDescent="0.3">
      <c r="B270" s="98">
        <f t="shared" si="43"/>
        <v>254</v>
      </c>
      <c r="C270" s="99">
        <f t="shared" si="44"/>
        <v>0</v>
      </c>
      <c r="D270" s="99">
        <f t="shared" si="37"/>
        <v>0</v>
      </c>
      <c r="E270" s="100">
        <f t="shared" si="45"/>
        <v>0</v>
      </c>
      <c r="F270" s="99">
        <f t="shared" si="38"/>
        <v>0</v>
      </c>
      <c r="G270" s="99">
        <f t="shared" si="39"/>
        <v>0</v>
      </c>
      <c r="H270" s="101"/>
      <c r="I270" s="98">
        <f t="shared" si="46"/>
        <v>254</v>
      </c>
      <c r="J270" s="99">
        <f t="shared" si="47"/>
        <v>0</v>
      </c>
      <c r="K270" s="99">
        <f t="shared" si="40"/>
        <v>0</v>
      </c>
      <c r="L270" s="100">
        <f t="shared" si="48"/>
        <v>0</v>
      </c>
      <c r="M270" s="99">
        <f t="shared" si="41"/>
        <v>0</v>
      </c>
      <c r="N270" s="99">
        <f t="shared" si="42"/>
        <v>0</v>
      </c>
    </row>
    <row r="271" spans="2:14" x14ac:dyDescent="0.3">
      <c r="B271" s="98">
        <f t="shared" si="43"/>
        <v>255</v>
      </c>
      <c r="C271" s="99">
        <f t="shared" si="44"/>
        <v>0</v>
      </c>
      <c r="D271" s="99">
        <f t="shared" si="37"/>
        <v>0</v>
      </c>
      <c r="E271" s="100">
        <f t="shared" si="45"/>
        <v>0</v>
      </c>
      <c r="F271" s="99">
        <f t="shared" si="38"/>
        <v>0</v>
      </c>
      <c r="G271" s="99">
        <f t="shared" si="39"/>
        <v>0</v>
      </c>
      <c r="H271" s="101"/>
      <c r="I271" s="98">
        <f t="shared" si="46"/>
        <v>255</v>
      </c>
      <c r="J271" s="99">
        <f t="shared" si="47"/>
        <v>0</v>
      </c>
      <c r="K271" s="99">
        <f t="shared" si="40"/>
        <v>0</v>
      </c>
      <c r="L271" s="100">
        <f t="shared" si="48"/>
        <v>0</v>
      </c>
      <c r="M271" s="99">
        <f t="shared" si="41"/>
        <v>0</v>
      </c>
      <c r="N271" s="99">
        <f t="shared" si="42"/>
        <v>0</v>
      </c>
    </row>
    <row r="272" spans="2:14" x14ac:dyDescent="0.3">
      <c r="B272" s="98">
        <f t="shared" si="43"/>
        <v>256</v>
      </c>
      <c r="C272" s="99">
        <f t="shared" si="44"/>
        <v>0</v>
      </c>
      <c r="D272" s="99">
        <f t="shared" si="37"/>
        <v>0</v>
      </c>
      <c r="E272" s="100">
        <f t="shared" si="45"/>
        <v>0</v>
      </c>
      <c r="F272" s="99">
        <f t="shared" si="38"/>
        <v>0</v>
      </c>
      <c r="G272" s="99">
        <f t="shared" si="39"/>
        <v>0</v>
      </c>
      <c r="H272" s="101"/>
      <c r="I272" s="98">
        <f t="shared" si="46"/>
        <v>256</v>
      </c>
      <c r="J272" s="99">
        <f t="shared" si="47"/>
        <v>0</v>
      </c>
      <c r="K272" s="99">
        <f t="shared" si="40"/>
        <v>0</v>
      </c>
      <c r="L272" s="100">
        <f t="shared" si="48"/>
        <v>0</v>
      </c>
      <c r="M272" s="99">
        <f t="shared" si="41"/>
        <v>0</v>
      </c>
      <c r="N272" s="99">
        <f t="shared" si="42"/>
        <v>0</v>
      </c>
    </row>
    <row r="273" spans="2:14" x14ac:dyDescent="0.3">
      <c r="B273" s="98">
        <f t="shared" si="43"/>
        <v>257</v>
      </c>
      <c r="C273" s="99">
        <f t="shared" si="44"/>
        <v>0</v>
      </c>
      <c r="D273" s="99">
        <f t="shared" si="37"/>
        <v>0</v>
      </c>
      <c r="E273" s="100">
        <f t="shared" si="45"/>
        <v>0</v>
      </c>
      <c r="F273" s="99">
        <f t="shared" si="38"/>
        <v>0</v>
      </c>
      <c r="G273" s="99">
        <f t="shared" si="39"/>
        <v>0</v>
      </c>
      <c r="H273" s="101"/>
      <c r="I273" s="98">
        <f t="shared" si="46"/>
        <v>257</v>
      </c>
      <c r="J273" s="99">
        <f t="shared" si="47"/>
        <v>0</v>
      </c>
      <c r="K273" s="99">
        <f t="shared" si="40"/>
        <v>0</v>
      </c>
      <c r="L273" s="100">
        <f t="shared" si="48"/>
        <v>0</v>
      </c>
      <c r="M273" s="99">
        <f t="shared" si="41"/>
        <v>0</v>
      </c>
      <c r="N273" s="99">
        <f t="shared" si="42"/>
        <v>0</v>
      </c>
    </row>
    <row r="274" spans="2:14" x14ac:dyDescent="0.3">
      <c r="B274" s="98">
        <f t="shared" si="43"/>
        <v>258</v>
      </c>
      <c r="C274" s="99">
        <f t="shared" si="44"/>
        <v>0</v>
      </c>
      <c r="D274" s="99">
        <f t="shared" ref="D274:D337" si="49">C274*$D$9/12</f>
        <v>0</v>
      </c>
      <c r="E274" s="100">
        <f t="shared" si="45"/>
        <v>0</v>
      </c>
      <c r="F274" s="99">
        <f t="shared" ref="F274:F337" si="50">IF(C274&lt;=0,0,-PMT($D$9/12,$D$8*12-B274+1,C274))</f>
        <v>0</v>
      </c>
      <c r="G274" s="99">
        <f t="shared" ref="G274:G337" si="51">IF((C274)&lt;=0,0,(C274-E274))</f>
        <v>0</v>
      </c>
      <c r="H274" s="101"/>
      <c r="I274" s="98">
        <f t="shared" si="46"/>
        <v>258</v>
      </c>
      <c r="J274" s="99">
        <f t="shared" si="47"/>
        <v>0</v>
      </c>
      <c r="K274" s="99">
        <f t="shared" ref="K274:K337" si="52">J274*$E$9/12</f>
        <v>0</v>
      </c>
      <c r="L274" s="100">
        <f t="shared" si="48"/>
        <v>0</v>
      </c>
      <c r="M274" s="99">
        <f t="shared" ref="M274:M337" si="53">IF(J274&lt;=0,0,-PMT($E$9/12,$E$8*12-I274+1,J274))</f>
        <v>0</v>
      </c>
      <c r="N274" s="99">
        <f t="shared" ref="N274:N337" si="54">IF((J274)&lt;=0,0,(J274-L274))</f>
        <v>0</v>
      </c>
    </row>
    <row r="275" spans="2:14" x14ac:dyDescent="0.3">
      <c r="B275" s="98">
        <f t="shared" ref="B275:B338" si="55">B274+1</f>
        <v>259</v>
      </c>
      <c r="C275" s="99">
        <f t="shared" ref="C275:C338" si="56">IF($D$8*12&gt;=B275,G274,0)</f>
        <v>0</v>
      </c>
      <c r="D275" s="99">
        <f t="shared" si="49"/>
        <v>0</v>
      </c>
      <c r="E275" s="100">
        <f t="shared" ref="E275:E338" si="57">IF((C275)&lt;=0,0,(F275-D275))</f>
        <v>0</v>
      </c>
      <c r="F275" s="99">
        <f t="shared" si="50"/>
        <v>0</v>
      </c>
      <c r="G275" s="99">
        <f t="shared" si="51"/>
        <v>0</v>
      </c>
      <c r="H275" s="101"/>
      <c r="I275" s="98">
        <f t="shared" ref="I275:I338" si="58">I274+1</f>
        <v>259</v>
      </c>
      <c r="J275" s="99">
        <f t="shared" ref="J275:J338" si="59">IF($E$8*12&gt;=I275,N274,0)</f>
        <v>0</v>
      </c>
      <c r="K275" s="99">
        <f t="shared" si="52"/>
        <v>0</v>
      </c>
      <c r="L275" s="100">
        <f t="shared" ref="L275:L338" si="60">IF((J275)&lt;=0,0,(M275-K275))</f>
        <v>0</v>
      </c>
      <c r="M275" s="99">
        <f t="shared" si="53"/>
        <v>0</v>
      </c>
      <c r="N275" s="99">
        <f t="shared" si="54"/>
        <v>0</v>
      </c>
    </row>
    <row r="276" spans="2:14" x14ac:dyDescent="0.3">
      <c r="B276" s="98">
        <f t="shared" si="55"/>
        <v>260</v>
      </c>
      <c r="C276" s="99">
        <f t="shared" si="56"/>
        <v>0</v>
      </c>
      <c r="D276" s="99">
        <f t="shared" si="49"/>
        <v>0</v>
      </c>
      <c r="E276" s="100">
        <f t="shared" si="57"/>
        <v>0</v>
      </c>
      <c r="F276" s="99">
        <f t="shared" si="50"/>
        <v>0</v>
      </c>
      <c r="G276" s="99">
        <f t="shared" si="51"/>
        <v>0</v>
      </c>
      <c r="H276" s="101"/>
      <c r="I276" s="98">
        <f t="shared" si="58"/>
        <v>260</v>
      </c>
      <c r="J276" s="99">
        <f t="shared" si="59"/>
        <v>0</v>
      </c>
      <c r="K276" s="99">
        <f t="shared" si="52"/>
        <v>0</v>
      </c>
      <c r="L276" s="100">
        <f t="shared" si="60"/>
        <v>0</v>
      </c>
      <c r="M276" s="99">
        <f t="shared" si="53"/>
        <v>0</v>
      </c>
      <c r="N276" s="99">
        <f t="shared" si="54"/>
        <v>0</v>
      </c>
    </row>
    <row r="277" spans="2:14" x14ac:dyDescent="0.3">
      <c r="B277" s="98">
        <f t="shared" si="55"/>
        <v>261</v>
      </c>
      <c r="C277" s="99">
        <f t="shared" si="56"/>
        <v>0</v>
      </c>
      <c r="D277" s="99">
        <f t="shared" si="49"/>
        <v>0</v>
      </c>
      <c r="E277" s="100">
        <f t="shared" si="57"/>
        <v>0</v>
      </c>
      <c r="F277" s="99">
        <f t="shared" si="50"/>
        <v>0</v>
      </c>
      <c r="G277" s="99">
        <f t="shared" si="51"/>
        <v>0</v>
      </c>
      <c r="H277" s="101"/>
      <c r="I277" s="98">
        <f t="shared" si="58"/>
        <v>261</v>
      </c>
      <c r="J277" s="99">
        <f t="shared" si="59"/>
        <v>0</v>
      </c>
      <c r="K277" s="99">
        <f t="shared" si="52"/>
        <v>0</v>
      </c>
      <c r="L277" s="100">
        <f t="shared" si="60"/>
        <v>0</v>
      </c>
      <c r="M277" s="99">
        <f t="shared" si="53"/>
        <v>0</v>
      </c>
      <c r="N277" s="99">
        <f t="shared" si="54"/>
        <v>0</v>
      </c>
    </row>
    <row r="278" spans="2:14" x14ac:dyDescent="0.3">
      <c r="B278" s="98">
        <f t="shared" si="55"/>
        <v>262</v>
      </c>
      <c r="C278" s="99">
        <f t="shared" si="56"/>
        <v>0</v>
      </c>
      <c r="D278" s="99">
        <f t="shared" si="49"/>
        <v>0</v>
      </c>
      <c r="E278" s="100">
        <f t="shared" si="57"/>
        <v>0</v>
      </c>
      <c r="F278" s="99">
        <f t="shared" si="50"/>
        <v>0</v>
      </c>
      <c r="G278" s="99">
        <f t="shared" si="51"/>
        <v>0</v>
      </c>
      <c r="H278" s="101"/>
      <c r="I278" s="98">
        <f t="shared" si="58"/>
        <v>262</v>
      </c>
      <c r="J278" s="99">
        <f t="shared" si="59"/>
        <v>0</v>
      </c>
      <c r="K278" s="99">
        <f t="shared" si="52"/>
        <v>0</v>
      </c>
      <c r="L278" s="100">
        <f t="shared" si="60"/>
        <v>0</v>
      </c>
      <c r="M278" s="99">
        <f t="shared" si="53"/>
        <v>0</v>
      </c>
      <c r="N278" s="99">
        <f t="shared" si="54"/>
        <v>0</v>
      </c>
    </row>
    <row r="279" spans="2:14" x14ac:dyDescent="0.3">
      <c r="B279" s="98">
        <f t="shared" si="55"/>
        <v>263</v>
      </c>
      <c r="C279" s="99">
        <f t="shared" si="56"/>
        <v>0</v>
      </c>
      <c r="D279" s="99">
        <f t="shared" si="49"/>
        <v>0</v>
      </c>
      <c r="E279" s="100">
        <f t="shared" si="57"/>
        <v>0</v>
      </c>
      <c r="F279" s="99">
        <f t="shared" si="50"/>
        <v>0</v>
      </c>
      <c r="G279" s="99">
        <f t="shared" si="51"/>
        <v>0</v>
      </c>
      <c r="H279" s="101"/>
      <c r="I279" s="98">
        <f t="shared" si="58"/>
        <v>263</v>
      </c>
      <c r="J279" s="99">
        <f t="shared" si="59"/>
        <v>0</v>
      </c>
      <c r="K279" s="99">
        <f t="shared" si="52"/>
        <v>0</v>
      </c>
      <c r="L279" s="100">
        <f t="shared" si="60"/>
        <v>0</v>
      </c>
      <c r="M279" s="99">
        <f t="shared" si="53"/>
        <v>0</v>
      </c>
      <c r="N279" s="99">
        <f t="shared" si="54"/>
        <v>0</v>
      </c>
    </row>
    <row r="280" spans="2:14" x14ac:dyDescent="0.3">
      <c r="B280" s="98">
        <f t="shared" si="55"/>
        <v>264</v>
      </c>
      <c r="C280" s="99">
        <f t="shared" si="56"/>
        <v>0</v>
      </c>
      <c r="D280" s="99">
        <f t="shared" si="49"/>
        <v>0</v>
      </c>
      <c r="E280" s="100">
        <f t="shared" si="57"/>
        <v>0</v>
      </c>
      <c r="F280" s="99">
        <f t="shared" si="50"/>
        <v>0</v>
      </c>
      <c r="G280" s="99">
        <f t="shared" si="51"/>
        <v>0</v>
      </c>
      <c r="H280" s="101"/>
      <c r="I280" s="98">
        <f t="shared" si="58"/>
        <v>264</v>
      </c>
      <c r="J280" s="99">
        <f t="shared" si="59"/>
        <v>0</v>
      </c>
      <c r="K280" s="99">
        <f t="shared" si="52"/>
        <v>0</v>
      </c>
      <c r="L280" s="100">
        <f t="shared" si="60"/>
        <v>0</v>
      </c>
      <c r="M280" s="99">
        <f t="shared" si="53"/>
        <v>0</v>
      </c>
      <c r="N280" s="99">
        <f t="shared" si="54"/>
        <v>0</v>
      </c>
    </row>
    <row r="281" spans="2:14" x14ac:dyDescent="0.3">
      <c r="B281" s="98">
        <f t="shared" si="55"/>
        <v>265</v>
      </c>
      <c r="C281" s="99">
        <f t="shared" si="56"/>
        <v>0</v>
      </c>
      <c r="D281" s="99">
        <f t="shared" si="49"/>
        <v>0</v>
      </c>
      <c r="E281" s="100">
        <f t="shared" si="57"/>
        <v>0</v>
      </c>
      <c r="F281" s="99">
        <f t="shared" si="50"/>
        <v>0</v>
      </c>
      <c r="G281" s="99">
        <f t="shared" si="51"/>
        <v>0</v>
      </c>
      <c r="H281" s="101"/>
      <c r="I281" s="98">
        <f t="shared" si="58"/>
        <v>265</v>
      </c>
      <c r="J281" s="99">
        <f t="shared" si="59"/>
        <v>0</v>
      </c>
      <c r="K281" s="99">
        <f t="shared" si="52"/>
        <v>0</v>
      </c>
      <c r="L281" s="100">
        <f t="shared" si="60"/>
        <v>0</v>
      </c>
      <c r="M281" s="99">
        <f t="shared" si="53"/>
        <v>0</v>
      </c>
      <c r="N281" s="99">
        <f t="shared" si="54"/>
        <v>0</v>
      </c>
    </row>
    <row r="282" spans="2:14" x14ac:dyDescent="0.3">
      <c r="B282" s="98">
        <f t="shared" si="55"/>
        <v>266</v>
      </c>
      <c r="C282" s="99">
        <f t="shared" si="56"/>
        <v>0</v>
      </c>
      <c r="D282" s="99">
        <f t="shared" si="49"/>
        <v>0</v>
      </c>
      <c r="E282" s="100">
        <f t="shared" si="57"/>
        <v>0</v>
      </c>
      <c r="F282" s="99">
        <f t="shared" si="50"/>
        <v>0</v>
      </c>
      <c r="G282" s="99">
        <f t="shared" si="51"/>
        <v>0</v>
      </c>
      <c r="H282" s="101"/>
      <c r="I282" s="98">
        <f t="shared" si="58"/>
        <v>266</v>
      </c>
      <c r="J282" s="99">
        <f t="shared" si="59"/>
        <v>0</v>
      </c>
      <c r="K282" s="99">
        <f t="shared" si="52"/>
        <v>0</v>
      </c>
      <c r="L282" s="100">
        <f t="shared" si="60"/>
        <v>0</v>
      </c>
      <c r="M282" s="99">
        <f t="shared" si="53"/>
        <v>0</v>
      </c>
      <c r="N282" s="99">
        <f t="shared" si="54"/>
        <v>0</v>
      </c>
    </row>
    <row r="283" spans="2:14" x14ac:dyDescent="0.3">
      <c r="B283" s="98">
        <f t="shared" si="55"/>
        <v>267</v>
      </c>
      <c r="C283" s="99">
        <f t="shared" si="56"/>
        <v>0</v>
      </c>
      <c r="D283" s="99">
        <f t="shared" si="49"/>
        <v>0</v>
      </c>
      <c r="E283" s="100">
        <f t="shared" si="57"/>
        <v>0</v>
      </c>
      <c r="F283" s="99">
        <f t="shared" si="50"/>
        <v>0</v>
      </c>
      <c r="G283" s="99">
        <f t="shared" si="51"/>
        <v>0</v>
      </c>
      <c r="H283" s="101"/>
      <c r="I283" s="98">
        <f t="shared" si="58"/>
        <v>267</v>
      </c>
      <c r="J283" s="99">
        <f t="shared" si="59"/>
        <v>0</v>
      </c>
      <c r="K283" s="99">
        <f t="shared" si="52"/>
        <v>0</v>
      </c>
      <c r="L283" s="100">
        <f t="shared" si="60"/>
        <v>0</v>
      </c>
      <c r="M283" s="99">
        <f t="shared" si="53"/>
        <v>0</v>
      </c>
      <c r="N283" s="99">
        <f t="shared" si="54"/>
        <v>0</v>
      </c>
    </row>
    <row r="284" spans="2:14" x14ac:dyDescent="0.3">
      <c r="B284" s="98">
        <f t="shared" si="55"/>
        <v>268</v>
      </c>
      <c r="C284" s="99">
        <f t="shared" si="56"/>
        <v>0</v>
      </c>
      <c r="D284" s="99">
        <f t="shared" si="49"/>
        <v>0</v>
      </c>
      <c r="E284" s="100">
        <f t="shared" si="57"/>
        <v>0</v>
      </c>
      <c r="F284" s="99">
        <f t="shared" si="50"/>
        <v>0</v>
      </c>
      <c r="G284" s="99">
        <f t="shared" si="51"/>
        <v>0</v>
      </c>
      <c r="H284" s="101"/>
      <c r="I284" s="98">
        <f t="shared" si="58"/>
        <v>268</v>
      </c>
      <c r="J284" s="99">
        <f t="shared" si="59"/>
        <v>0</v>
      </c>
      <c r="K284" s="99">
        <f t="shared" si="52"/>
        <v>0</v>
      </c>
      <c r="L284" s="100">
        <f t="shared" si="60"/>
        <v>0</v>
      </c>
      <c r="M284" s="99">
        <f t="shared" si="53"/>
        <v>0</v>
      </c>
      <c r="N284" s="99">
        <f t="shared" si="54"/>
        <v>0</v>
      </c>
    </row>
    <row r="285" spans="2:14" x14ac:dyDescent="0.3">
      <c r="B285" s="98">
        <f t="shared" si="55"/>
        <v>269</v>
      </c>
      <c r="C285" s="99">
        <f t="shared" si="56"/>
        <v>0</v>
      </c>
      <c r="D285" s="99">
        <f t="shared" si="49"/>
        <v>0</v>
      </c>
      <c r="E285" s="100">
        <f t="shared" si="57"/>
        <v>0</v>
      </c>
      <c r="F285" s="99">
        <f t="shared" si="50"/>
        <v>0</v>
      </c>
      <c r="G285" s="99">
        <f t="shared" si="51"/>
        <v>0</v>
      </c>
      <c r="H285" s="101"/>
      <c r="I285" s="98">
        <f t="shared" si="58"/>
        <v>269</v>
      </c>
      <c r="J285" s="99">
        <f t="shared" si="59"/>
        <v>0</v>
      </c>
      <c r="K285" s="99">
        <f t="shared" si="52"/>
        <v>0</v>
      </c>
      <c r="L285" s="100">
        <f t="shared" si="60"/>
        <v>0</v>
      </c>
      <c r="M285" s="99">
        <f t="shared" si="53"/>
        <v>0</v>
      </c>
      <c r="N285" s="99">
        <f t="shared" si="54"/>
        <v>0</v>
      </c>
    </row>
    <row r="286" spans="2:14" x14ac:dyDescent="0.3">
      <c r="B286" s="98">
        <f t="shared" si="55"/>
        <v>270</v>
      </c>
      <c r="C286" s="99">
        <f t="shared" si="56"/>
        <v>0</v>
      </c>
      <c r="D286" s="99">
        <f t="shared" si="49"/>
        <v>0</v>
      </c>
      <c r="E286" s="100">
        <f t="shared" si="57"/>
        <v>0</v>
      </c>
      <c r="F286" s="99">
        <f t="shared" si="50"/>
        <v>0</v>
      </c>
      <c r="G286" s="99">
        <f t="shared" si="51"/>
        <v>0</v>
      </c>
      <c r="H286" s="101"/>
      <c r="I286" s="98">
        <f t="shared" si="58"/>
        <v>270</v>
      </c>
      <c r="J286" s="99">
        <f t="shared" si="59"/>
        <v>0</v>
      </c>
      <c r="K286" s="99">
        <f t="shared" si="52"/>
        <v>0</v>
      </c>
      <c r="L286" s="100">
        <f t="shared" si="60"/>
        <v>0</v>
      </c>
      <c r="M286" s="99">
        <f t="shared" si="53"/>
        <v>0</v>
      </c>
      <c r="N286" s="99">
        <f t="shared" si="54"/>
        <v>0</v>
      </c>
    </row>
    <row r="287" spans="2:14" x14ac:dyDescent="0.3">
      <c r="B287" s="98">
        <f t="shared" si="55"/>
        <v>271</v>
      </c>
      <c r="C287" s="99">
        <f t="shared" si="56"/>
        <v>0</v>
      </c>
      <c r="D287" s="99">
        <f t="shared" si="49"/>
        <v>0</v>
      </c>
      <c r="E287" s="100">
        <f t="shared" si="57"/>
        <v>0</v>
      </c>
      <c r="F287" s="99">
        <f t="shared" si="50"/>
        <v>0</v>
      </c>
      <c r="G287" s="99">
        <f t="shared" si="51"/>
        <v>0</v>
      </c>
      <c r="H287" s="101"/>
      <c r="I287" s="98">
        <f t="shared" si="58"/>
        <v>271</v>
      </c>
      <c r="J287" s="99">
        <f t="shared" si="59"/>
        <v>0</v>
      </c>
      <c r="K287" s="99">
        <f t="shared" si="52"/>
        <v>0</v>
      </c>
      <c r="L287" s="100">
        <f t="shared" si="60"/>
        <v>0</v>
      </c>
      <c r="M287" s="99">
        <f t="shared" si="53"/>
        <v>0</v>
      </c>
      <c r="N287" s="99">
        <f t="shared" si="54"/>
        <v>0</v>
      </c>
    </row>
    <row r="288" spans="2:14" x14ac:dyDescent="0.3">
      <c r="B288" s="98">
        <f t="shared" si="55"/>
        <v>272</v>
      </c>
      <c r="C288" s="99">
        <f t="shared" si="56"/>
        <v>0</v>
      </c>
      <c r="D288" s="99">
        <f t="shared" si="49"/>
        <v>0</v>
      </c>
      <c r="E288" s="100">
        <f t="shared" si="57"/>
        <v>0</v>
      </c>
      <c r="F288" s="99">
        <f t="shared" si="50"/>
        <v>0</v>
      </c>
      <c r="G288" s="99">
        <f t="shared" si="51"/>
        <v>0</v>
      </c>
      <c r="H288" s="101"/>
      <c r="I288" s="98">
        <f t="shared" si="58"/>
        <v>272</v>
      </c>
      <c r="J288" s="99">
        <f t="shared" si="59"/>
        <v>0</v>
      </c>
      <c r="K288" s="99">
        <f t="shared" si="52"/>
        <v>0</v>
      </c>
      <c r="L288" s="100">
        <f t="shared" si="60"/>
        <v>0</v>
      </c>
      <c r="M288" s="99">
        <f t="shared" si="53"/>
        <v>0</v>
      </c>
      <c r="N288" s="99">
        <f t="shared" si="54"/>
        <v>0</v>
      </c>
    </row>
    <row r="289" spans="2:14" x14ac:dyDescent="0.3">
      <c r="B289" s="98">
        <f t="shared" si="55"/>
        <v>273</v>
      </c>
      <c r="C289" s="99">
        <f t="shared" si="56"/>
        <v>0</v>
      </c>
      <c r="D289" s="99">
        <f t="shared" si="49"/>
        <v>0</v>
      </c>
      <c r="E289" s="100">
        <f t="shared" si="57"/>
        <v>0</v>
      </c>
      <c r="F289" s="99">
        <f t="shared" si="50"/>
        <v>0</v>
      </c>
      <c r="G289" s="99">
        <f t="shared" si="51"/>
        <v>0</v>
      </c>
      <c r="H289" s="101"/>
      <c r="I289" s="98">
        <f t="shared" si="58"/>
        <v>273</v>
      </c>
      <c r="J289" s="99">
        <f t="shared" si="59"/>
        <v>0</v>
      </c>
      <c r="K289" s="99">
        <f t="shared" si="52"/>
        <v>0</v>
      </c>
      <c r="L289" s="100">
        <f t="shared" si="60"/>
        <v>0</v>
      </c>
      <c r="M289" s="99">
        <f t="shared" si="53"/>
        <v>0</v>
      </c>
      <c r="N289" s="99">
        <f t="shared" si="54"/>
        <v>0</v>
      </c>
    </row>
    <row r="290" spans="2:14" x14ac:dyDescent="0.3">
      <c r="B290" s="98">
        <f t="shared" si="55"/>
        <v>274</v>
      </c>
      <c r="C290" s="99">
        <f t="shared" si="56"/>
        <v>0</v>
      </c>
      <c r="D290" s="99">
        <f t="shared" si="49"/>
        <v>0</v>
      </c>
      <c r="E290" s="100">
        <f t="shared" si="57"/>
        <v>0</v>
      </c>
      <c r="F290" s="99">
        <f t="shared" si="50"/>
        <v>0</v>
      </c>
      <c r="G290" s="99">
        <f t="shared" si="51"/>
        <v>0</v>
      </c>
      <c r="H290" s="101"/>
      <c r="I290" s="98">
        <f t="shared" si="58"/>
        <v>274</v>
      </c>
      <c r="J290" s="99">
        <f t="shared" si="59"/>
        <v>0</v>
      </c>
      <c r="K290" s="99">
        <f t="shared" si="52"/>
        <v>0</v>
      </c>
      <c r="L290" s="100">
        <f t="shared" si="60"/>
        <v>0</v>
      </c>
      <c r="M290" s="99">
        <f t="shared" si="53"/>
        <v>0</v>
      </c>
      <c r="N290" s="99">
        <f t="shared" si="54"/>
        <v>0</v>
      </c>
    </row>
    <row r="291" spans="2:14" x14ac:dyDescent="0.3">
      <c r="B291" s="98">
        <f t="shared" si="55"/>
        <v>275</v>
      </c>
      <c r="C291" s="99">
        <f t="shared" si="56"/>
        <v>0</v>
      </c>
      <c r="D291" s="99">
        <f t="shared" si="49"/>
        <v>0</v>
      </c>
      <c r="E291" s="100">
        <f t="shared" si="57"/>
        <v>0</v>
      </c>
      <c r="F291" s="99">
        <f t="shared" si="50"/>
        <v>0</v>
      </c>
      <c r="G291" s="99">
        <f t="shared" si="51"/>
        <v>0</v>
      </c>
      <c r="H291" s="101"/>
      <c r="I291" s="98">
        <f t="shared" si="58"/>
        <v>275</v>
      </c>
      <c r="J291" s="99">
        <f t="shared" si="59"/>
        <v>0</v>
      </c>
      <c r="K291" s="99">
        <f t="shared" si="52"/>
        <v>0</v>
      </c>
      <c r="L291" s="100">
        <f t="shared" si="60"/>
        <v>0</v>
      </c>
      <c r="M291" s="99">
        <f t="shared" si="53"/>
        <v>0</v>
      </c>
      <c r="N291" s="99">
        <f t="shared" si="54"/>
        <v>0</v>
      </c>
    </row>
    <row r="292" spans="2:14" x14ac:dyDescent="0.3">
      <c r="B292" s="98">
        <f t="shared" si="55"/>
        <v>276</v>
      </c>
      <c r="C292" s="99">
        <f t="shared" si="56"/>
        <v>0</v>
      </c>
      <c r="D292" s="99">
        <f t="shared" si="49"/>
        <v>0</v>
      </c>
      <c r="E292" s="100">
        <f t="shared" si="57"/>
        <v>0</v>
      </c>
      <c r="F292" s="99">
        <f t="shared" si="50"/>
        <v>0</v>
      </c>
      <c r="G292" s="99">
        <f t="shared" si="51"/>
        <v>0</v>
      </c>
      <c r="H292" s="101"/>
      <c r="I292" s="98">
        <f t="shared" si="58"/>
        <v>276</v>
      </c>
      <c r="J292" s="99">
        <f t="shared" si="59"/>
        <v>0</v>
      </c>
      <c r="K292" s="99">
        <f t="shared" si="52"/>
        <v>0</v>
      </c>
      <c r="L292" s="100">
        <f t="shared" si="60"/>
        <v>0</v>
      </c>
      <c r="M292" s="99">
        <f t="shared" si="53"/>
        <v>0</v>
      </c>
      <c r="N292" s="99">
        <f t="shared" si="54"/>
        <v>0</v>
      </c>
    </row>
    <row r="293" spans="2:14" x14ac:dyDescent="0.3">
      <c r="B293" s="98">
        <f t="shared" si="55"/>
        <v>277</v>
      </c>
      <c r="C293" s="99">
        <f t="shared" si="56"/>
        <v>0</v>
      </c>
      <c r="D293" s="99">
        <f t="shared" si="49"/>
        <v>0</v>
      </c>
      <c r="E293" s="100">
        <f t="shared" si="57"/>
        <v>0</v>
      </c>
      <c r="F293" s="99">
        <f t="shared" si="50"/>
        <v>0</v>
      </c>
      <c r="G293" s="99">
        <f t="shared" si="51"/>
        <v>0</v>
      </c>
      <c r="H293" s="101"/>
      <c r="I293" s="98">
        <f t="shared" si="58"/>
        <v>277</v>
      </c>
      <c r="J293" s="99">
        <f t="shared" si="59"/>
        <v>0</v>
      </c>
      <c r="K293" s="99">
        <f t="shared" si="52"/>
        <v>0</v>
      </c>
      <c r="L293" s="100">
        <f t="shared" si="60"/>
        <v>0</v>
      </c>
      <c r="M293" s="99">
        <f t="shared" si="53"/>
        <v>0</v>
      </c>
      <c r="N293" s="99">
        <f t="shared" si="54"/>
        <v>0</v>
      </c>
    </row>
    <row r="294" spans="2:14" x14ac:dyDescent="0.3">
      <c r="B294" s="98">
        <f t="shared" si="55"/>
        <v>278</v>
      </c>
      <c r="C294" s="99">
        <f t="shared" si="56"/>
        <v>0</v>
      </c>
      <c r="D294" s="99">
        <f t="shared" si="49"/>
        <v>0</v>
      </c>
      <c r="E294" s="100">
        <f t="shared" si="57"/>
        <v>0</v>
      </c>
      <c r="F294" s="99">
        <f t="shared" si="50"/>
        <v>0</v>
      </c>
      <c r="G294" s="99">
        <f t="shared" si="51"/>
        <v>0</v>
      </c>
      <c r="H294" s="101"/>
      <c r="I294" s="98">
        <f t="shared" si="58"/>
        <v>278</v>
      </c>
      <c r="J294" s="99">
        <f t="shared" si="59"/>
        <v>0</v>
      </c>
      <c r="K294" s="99">
        <f t="shared" si="52"/>
        <v>0</v>
      </c>
      <c r="L294" s="100">
        <f t="shared" si="60"/>
        <v>0</v>
      </c>
      <c r="M294" s="99">
        <f t="shared" si="53"/>
        <v>0</v>
      </c>
      <c r="N294" s="99">
        <f t="shared" si="54"/>
        <v>0</v>
      </c>
    </row>
    <row r="295" spans="2:14" x14ac:dyDescent="0.3">
      <c r="B295" s="98">
        <f t="shared" si="55"/>
        <v>279</v>
      </c>
      <c r="C295" s="99">
        <f t="shared" si="56"/>
        <v>0</v>
      </c>
      <c r="D295" s="99">
        <f t="shared" si="49"/>
        <v>0</v>
      </c>
      <c r="E295" s="100">
        <f t="shared" si="57"/>
        <v>0</v>
      </c>
      <c r="F295" s="99">
        <f t="shared" si="50"/>
        <v>0</v>
      </c>
      <c r="G295" s="99">
        <f t="shared" si="51"/>
        <v>0</v>
      </c>
      <c r="H295" s="101"/>
      <c r="I295" s="98">
        <f t="shared" si="58"/>
        <v>279</v>
      </c>
      <c r="J295" s="99">
        <f t="shared" si="59"/>
        <v>0</v>
      </c>
      <c r="K295" s="99">
        <f t="shared" si="52"/>
        <v>0</v>
      </c>
      <c r="L295" s="100">
        <f t="shared" si="60"/>
        <v>0</v>
      </c>
      <c r="M295" s="99">
        <f t="shared" si="53"/>
        <v>0</v>
      </c>
      <c r="N295" s="99">
        <f t="shared" si="54"/>
        <v>0</v>
      </c>
    </row>
    <row r="296" spans="2:14" x14ac:dyDescent="0.3">
      <c r="B296" s="98">
        <f t="shared" si="55"/>
        <v>280</v>
      </c>
      <c r="C296" s="99">
        <f t="shared" si="56"/>
        <v>0</v>
      </c>
      <c r="D296" s="99">
        <f t="shared" si="49"/>
        <v>0</v>
      </c>
      <c r="E296" s="100">
        <f t="shared" si="57"/>
        <v>0</v>
      </c>
      <c r="F296" s="99">
        <f t="shared" si="50"/>
        <v>0</v>
      </c>
      <c r="G296" s="99">
        <f t="shared" si="51"/>
        <v>0</v>
      </c>
      <c r="H296" s="101"/>
      <c r="I296" s="98">
        <f t="shared" si="58"/>
        <v>280</v>
      </c>
      <c r="J296" s="99">
        <f t="shared" si="59"/>
        <v>0</v>
      </c>
      <c r="K296" s="99">
        <f t="shared" si="52"/>
        <v>0</v>
      </c>
      <c r="L296" s="100">
        <f t="shared" si="60"/>
        <v>0</v>
      </c>
      <c r="M296" s="99">
        <f t="shared" si="53"/>
        <v>0</v>
      </c>
      <c r="N296" s="99">
        <f t="shared" si="54"/>
        <v>0</v>
      </c>
    </row>
    <row r="297" spans="2:14" x14ac:dyDescent="0.3">
      <c r="B297" s="98">
        <f t="shared" si="55"/>
        <v>281</v>
      </c>
      <c r="C297" s="99">
        <f t="shared" si="56"/>
        <v>0</v>
      </c>
      <c r="D297" s="99">
        <f t="shared" si="49"/>
        <v>0</v>
      </c>
      <c r="E297" s="100">
        <f t="shared" si="57"/>
        <v>0</v>
      </c>
      <c r="F297" s="99">
        <f t="shared" si="50"/>
        <v>0</v>
      </c>
      <c r="G297" s="99">
        <f t="shared" si="51"/>
        <v>0</v>
      </c>
      <c r="H297" s="101"/>
      <c r="I297" s="98">
        <f t="shared" si="58"/>
        <v>281</v>
      </c>
      <c r="J297" s="99">
        <f t="shared" si="59"/>
        <v>0</v>
      </c>
      <c r="K297" s="99">
        <f t="shared" si="52"/>
        <v>0</v>
      </c>
      <c r="L297" s="100">
        <f t="shared" si="60"/>
        <v>0</v>
      </c>
      <c r="M297" s="99">
        <f t="shared" si="53"/>
        <v>0</v>
      </c>
      <c r="N297" s="99">
        <f t="shared" si="54"/>
        <v>0</v>
      </c>
    </row>
    <row r="298" spans="2:14" x14ac:dyDescent="0.3">
      <c r="B298" s="98">
        <f t="shared" si="55"/>
        <v>282</v>
      </c>
      <c r="C298" s="99">
        <f t="shared" si="56"/>
        <v>0</v>
      </c>
      <c r="D298" s="99">
        <f t="shared" si="49"/>
        <v>0</v>
      </c>
      <c r="E298" s="100">
        <f t="shared" si="57"/>
        <v>0</v>
      </c>
      <c r="F298" s="99">
        <f t="shared" si="50"/>
        <v>0</v>
      </c>
      <c r="G298" s="99">
        <f t="shared" si="51"/>
        <v>0</v>
      </c>
      <c r="H298" s="101"/>
      <c r="I298" s="98">
        <f t="shared" si="58"/>
        <v>282</v>
      </c>
      <c r="J298" s="99">
        <f t="shared" si="59"/>
        <v>0</v>
      </c>
      <c r="K298" s="99">
        <f t="shared" si="52"/>
        <v>0</v>
      </c>
      <c r="L298" s="100">
        <f t="shared" si="60"/>
        <v>0</v>
      </c>
      <c r="M298" s="99">
        <f t="shared" si="53"/>
        <v>0</v>
      </c>
      <c r="N298" s="99">
        <f t="shared" si="54"/>
        <v>0</v>
      </c>
    </row>
    <row r="299" spans="2:14" x14ac:dyDescent="0.3">
      <c r="B299" s="98">
        <f t="shared" si="55"/>
        <v>283</v>
      </c>
      <c r="C299" s="99">
        <f t="shared" si="56"/>
        <v>0</v>
      </c>
      <c r="D299" s="99">
        <f t="shared" si="49"/>
        <v>0</v>
      </c>
      <c r="E299" s="100">
        <f t="shared" si="57"/>
        <v>0</v>
      </c>
      <c r="F299" s="99">
        <f t="shared" si="50"/>
        <v>0</v>
      </c>
      <c r="G299" s="99">
        <f t="shared" si="51"/>
        <v>0</v>
      </c>
      <c r="H299" s="101"/>
      <c r="I299" s="98">
        <f t="shared" si="58"/>
        <v>283</v>
      </c>
      <c r="J299" s="99">
        <f t="shared" si="59"/>
        <v>0</v>
      </c>
      <c r="K299" s="99">
        <f t="shared" si="52"/>
        <v>0</v>
      </c>
      <c r="L299" s="100">
        <f t="shared" si="60"/>
        <v>0</v>
      </c>
      <c r="M299" s="99">
        <f t="shared" si="53"/>
        <v>0</v>
      </c>
      <c r="N299" s="99">
        <f t="shared" si="54"/>
        <v>0</v>
      </c>
    </row>
    <row r="300" spans="2:14" x14ac:dyDescent="0.3">
      <c r="B300" s="98">
        <f t="shared" si="55"/>
        <v>284</v>
      </c>
      <c r="C300" s="99">
        <f t="shared" si="56"/>
        <v>0</v>
      </c>
      <c r="D300" s="99">
        <f t="shared" si="49"/>
        <v>0</v>
      </c>
      <c r="E300" s="100">
        <f t="shared" si="57"/>
        <v>0</v>
      </c>
      <c r="F300" s="99">
        <f t="shared" si="50"/>
        <v>0</v>
      </c>
      <c r="G300" s="99">
        <f t="shared" si="51"/>
        <v>0</v>
      </c>
      <c r="H300" s="101"/>
      <c r="I300" s="98">
        <f t="shared" si="58"/>
        <v>284</v>
      </c>
      <c r="J300" s="99">
        <f t="shared" si="59"/>
        <v>0</v>
      </c>
      <c r="K300" s="99">
        <f t="shared" si="52"/>
        <v>0</v>
      </c>
      <c r="L300" s="100">
        <f t="shared" si="60"/>
        <v>0</v>
      </c>
      <c r="M300" s="99">
        <f t="shared" si="53"/>
        <v>0</v>
      </c>
      <c r="N300" s="99">
        <f t="shared" si="54"/>
        <v>0</v>
      </c>
    </row>
    <row r="301" spans="2:14" x14ac:dyDescent="0.3">
      <c r="B301" s="98">
        <f t="shared" si="55"/>
        <v>285</v>
      </c>
      <c r="C301" s="99">
        <f t="shared" si="56"/>
        <v>0</v>
      </c>
      <c r="D301" s="99">
        <f t="shared" si="49"/>
        <v>0</v>
      </c>
      <c r="E301" s="100">
        <f t="shared" si="57"/>
        <v>0</v>
      </c>
      <c r="F301" s="99">
        <f t="shared" si="50"/>
        <v>0</v>
      </c>
      <c r="G301" s="99">
        <f t="shared" si="51"/>
        <v>0</v>
      </c>
      <c r="H301" s="101"/>
      <c r="I301" s="98">
        <f t="shared" si="58"/>
        <v>285</v>
      </c>
      <c r="J301" s="99">
        <f t="shared" si="59"/>
        <v>0</v>
      </c>
      <c r="K301" s="99">
        <f t="shared" si="52"/>
        <v>0</v>
      </c>
      <c r="L301" s="100">
        <f t="shared" si="60"/>
        <v>0</v>
      </c>
      <c r="M301" s="99">
        <f t="shared" si="53"/>
        <v>0</v>
      </c>
      <c r="N301" s="99">
        <f t="shared" si="54"/>
        <v>0</v>
      </c>
    </row>
    <row r="302" spans="2:14" x14ac:dyDescent="0.3">
      <c r="B302" s="98">
        <f t="shared" si="55"/>
        <v>286</v>
      </c>
      <c r="C302" s="99">
        <f t="shared" si="56"/>
        <v>0</v>
      </c>
      <c r="D302" s="99">
        <f t="shared" si="49"/>
        <v>0</v>
      </c>
      <c r="E302" s="100">
        <f t="shared" si="57"/>
        <v>0</v>
      </c>
      <c r="F302" s="99">
        <f t="shared" si="50"/>
        <v>0</v>
      </c>
      <c r="G302" s="99">
        <f t="shared" si="51"/>
        <v>0</v>
      </c>
      <c r="H302" s="101"/>
      <c r="I302" s="98">
        <f t="shared" si="58"/>
        <v>286</v>
      </c>
      <c r="J302" s="99">
        <f t="shared" si="59"/>
        <v>0</v>
      </c>
      <c r="K302" s="99">
        <f t="shared" si="52"/>
        <v>0</v>
      </c>
      <c r="L302" s="100">
        <f t="shared" si="60"/>
        <v>0</v>
      </c>
      <c r="M302" s="99">
        <f t="shared" si="53"/>
        <v>0</v>
      </c>
      <c r="N302" s="99">
        <f t="shared" si="54"/>
        <v>0</v>
      </c>
    </row>
    <row r="303" spans="2:14" x14ac:dyDescent="0.3">
      <c r="B303" s="98">
        <f t="shared" si="55"/>
        <v>287</v>
      </c>
      <c r="C303" s="99">
        <f t="shared" si="56"/>
        <v>0</v>
      </c>
      <c r="D303" s="99">
        <f t="shared" si="49"/>
        <v>0</v>
      </c>
      <c r="E303" s="100">
        <f t="shared" si="57"/>
        <v>0</v>
      </c>
      <c r="F303" s="99">
        <f t="shared" si="50"/>
        <v>0</v>
      </c>
      <c r="G303" s="99">
        <f t="shared" si="51"/>
        <v>0</v>
      </c>
      <c r="H303" s="101"/>
      <c r="I303" s="98">
        <f t="shared" si="58"/>
        <v>287</v>
      </c>
      <c r="J303" s="99">
        <f t="shared" si="59"/>
        <v>0</v>
      </c>
      <c r="K303" s="99">
        <f t="shared" si="52"/>
        <v>0</v>
      </c>
      <c r="L303" s="100">
        <f t="shared" si="60"/>
        <v>0</v>
      </c>
      <c r="M303" s="99">
        <f t="shared" si="53"/>
        <v>0</v>
      </c>
      <c r="N303" s="99">
        <f t="shared" si="54"/>
        <v>0</v>
      </c>
    </row>
    <row r="304" spans="2:14" x14ac:dyDescent="0.3">
      <c r="B304" s="98">
        <f t="shared" si="55"/>
        <v>288</v>
      </c>
      <c r="C304" s="99">
        <f t="shared" si="56"/>
        <v>0</v>
      </c>
      <c r="D304" s="99">
        <f t="shared" si="49"/>
        <v>0</v>
      </c>
      <c r="E304" s="100">
        <f t="shared" si="57"/>
        <v>0</v>
      </c>
      <c r="F304" s="99">
        <f t="shared" si="50"/>
        <v>0</v>
      </c>
      <c r="G304" s="99">
        <f t="shared" si="51"/>
        <v>0</v>
      </c>
      <c r="H304" s="101"/>
      <c r="I304" s="98">
        <f t="shared" si="58"/>
        <v>288</v>
      </c>
      <c r="J304" s="99">
        <f t="shared" si="59"/>
        <v>0</v>
      </c>
      <c r="K304" s="99">
        <f t="shared" si="52"/>
        <v>0</v>
      </c>
      <c r="L304" s="100">
        <f t="shared" si="60"/>
        <v>0</v>
      </c>
      <c r="M304" s="99">
        <f t="shared" si="53"/>
        <v>0</v>
      </c>
      <c r="N304" s="99">
        <f t="shared" si="54"/>
        <v>0</v>
      </c>
    </row>
    <row r="305" spans="2:14" x14ac:dyDescent="0.3">
      <c r="B305" s="98">
        <f t="shared" si="55"/>
        <v>289</v>
      </c>
      <c r="C305" s="99">
        <f t="shared" si="56"/>
        <v>0</v>
      </c>
      <c r="D305" s="99">
        <f t="shared" si="49"/>
        <v>0</v>
      </c>
      <c r="E305" s="100">
        <f t="shared" si="57"/>
        <v>0</v>
      </c>
      <c r="F305" s="99">
        <f t="shared" si="50"/>
        <v>0</v>
      </c>
      <c r="G305" s="99">
        <f t="shared" si="51"/>
        <v>0</v>
      </c>
      <c r="H305" s="101"/>
      <c r="I305" s="98">
        <f t="shared" si="58"/>
        <v>289</v>
      </c>
      <c r="J305" s="99">
        <f t="shared" si="59"/>
        <v>0</v>
      </c>
      <c r="K305" s="99">
        <f t="shared" si="52"/>
        <v>0</v>
      </c>
      <c r="L305" s="100">
        <f t="shared" si="60"/>
        <v>0</v>
      </c>
      <c r="M305" s="99">
        <f t="shared" si="53"/>
        <v>0</v>
      </c>
      <c r="N305" s="99">
        <f t="shared" si="54"/>
        <v>0</v>
      </c>
    </row>
    <row r="306" spans="2:14" x14ac:dyDescent="0.3">
      <c r="B306" s="98">
        <f t="shared" si="55"/>
        <v>290</v>
      </c>
      <c r="C306" s="99">
        <f t="shared" si="56"/>
        <v>0</v>
      </c>
      <c r="D306" s="99">
        <f t="shared" si="49"/>
        <v>0</v>
      </c>
      <c r="E306" s="100">
        <f t="shared" si="57"/>
        <v>0</v>
      </c>
      <c r="F306" s="99">
        <f t="shared" si="50"/>
        <v>0</v>
      </c>
      <c r="G306" s="99">
        <f t="shared" si="51"/>
        <v>0</v>
      </c>
      <c r="H306" s="101"/>
      <c r="I306" s="98">
        <f t="shared" si="58"/>
        <v>290</v>
      </c>
      <c r="J306" s="99">
        <f t="shared" si="59"/>
        <v>0</v>
      </c>
      <c r="K306" s="99">
        <f t="shared" si="52"/>
        <v>0</v>
      </c>
      <c r="L306" s="100">
        <f t="shared" si="60"/>
        <v>0</v>
      </c>
      <c r="M306" s="99">
        <f t="shared" si="53"/>
        <v>0</v>
      </c>
      <c r="N306" s="99">
        <f t="shared" si="54"/>
        <v>0</v>
      </c>
    </row>
    <row r="307" spans="2:14" x14ac:dyDescent="0.3">
      <c r="B307" s="98">
        <f t="shared" si="55"/>
        <v>291</v>
      </c>
      <c r="C307" s="99">
        <f t="shared" si="56"/>
        <v>0</v>
      </c>
      <c r="D307" s="99">
        <f t="shared" si="49"/>
        <v>0</v>
      </c>
      <c r="E307" s="100">
        <f t="shared" si="57"/>
        <v>0</v>
      </c>
      <c r="F307" s="99">
        <f t="shared" si="50"/>
        <v>0</v>
      </c>
      <c r="G307" s="99">
        <f t="shared" si="51"/>
        <v>0</v>
      </c>
      <c r="H307" s="101"/>
      <c r="I307" s="98">
        <f t="shared" si="58"/>
        <v>291</v>
      </c>
      <c r="J307" s="99">
        <f t="shared" si="59"/>
        <v>0</v>
      </c>
      <c r="K307" s="99">
        <f t="shared" si="52"/>
        <v>0</v>
      </c>
      <c r="L307" s="100">
        <f t="shared" si="60"/>
        <v>0</v>
      </c>
      <c r="M307" s="99">
        <f t="shared" si="53"/>
        <v>0</v>
      </c>
      <c r="N307" s="99">
        <f t="shared" si="54"/>
        <v>0</v>
      </c>
    </row>
    <row r="308" spans="2:14" x14ac:dyDescent="0.3">
      <c r="B308" s="98">
        <f t="shared" si="55"/>
        <v>292</v>
      </c>
      <c r="C308" s="99">
        <f t="shared" si="56"/>
        <v>0</v>
      </c>
      <c r="D308" s="99">
        <f t="shared" si="49"/>
        <v>0</v>
      </c>
      <c r="E308" s="100">
        <f t="shared" si="57"/>
        <v>0</v>
      </c>
      <c r="F308" s="99">
        <f t="shared" si="50"/>
        <v>0</v>
      </c>
      <c r="G308" s="99">
        <f t="shared" si="51"/>
        <v>0</v>
      </c>
      <c r="H308" s="101"/>
      <c r="I308" s="98">
        <f t="shared" si="58"/>
        <v>292</v>
      </c>
      <c r="J308" s="99">
        <f t="shared" si="59"/>
        <v>0</v>
      </c>
      <c r="K308" s="99">
        <f t="shared" si="52"/>
        <v>0</v>
      </c>
      <c r="L308" s="100">
        <f t="shared" si="60"/>
        <v>0</v>
      </c>
      <c r="M308" s="99">
        <f t="shared" si="53"/>
        <v>0</v>
      </c>
      <c r="N308" s="99">
        <f t="shared" si="54"/>
        <v>0</v>
      </c>
    </row>
    <row r="309" spans="2:14" x14ac:dyDescent="0.3">
      <c r="B309" s="98">
        <f t="shared" si="55"/>
        <v>293</v>
      </c>
      <c r="C309" s="99">
        <f t="shared" si="56"/>
        <v>0</v>
      </c>
      <c r="D309" s="99">
        <f t="shared" si="49"/>
        <v>0</v>
      </c>
      <c r="E309" s="100">
        <f t="shared" si="57"/>
        <v>0</v>
      </c>
      <c r="F309" s="99">
        <f t="shared" si="50"/>
        <v>0</v>
      </c>
      <c r="G309" s="99">
        <f t="shared" si="51"/>
        <v>0</v>
      </c>
      <c r="H309" s="101"/>
      <c r="I309" s="98">
        <f t="shared" si="58"/>
        <v>293</v>
      </c>
      <c r="J309" s="99">
        <f t="shared" si="59"/>
        <v>0</v>
      </c>
      <c r="K309" s="99">
        <f t="shared" si="52"/>
        <v>0</v>
      </c>
      <c r="L309" s="100">
        <f t="shared" si="60"/>
        <v>0</v>
      </c>
      <c r="M309" s="99">
        <f t="shared" si="53"/>
        <v>0</v>
      </c>
      <c r="N309" s="99">
        <f t="shared" si="54"/>
        <v>0</v>
      </c>
    </row>
    <row r="310" spans="2:14" x14ac:dyDescent="0.3">
      <c r="B310" s="98">
        <f t="shared" si="55"/>
        <v>294</v>
      </c>
      <c r="C310" s="99">
        <f t="shared" si="56"/>
        <v>0</v>
      </c>
      <c r="D310" s="99">
        <f t="shared" si="49"/>
        <v>0</v>
      </c>
      <c r="E310" s="100">
        <f t="shared" si="57"/>
        <v>0</v>
      </c>
      <c r="F310" s="99">
        <f t="shared" si="50"/>
        <v>0</v>
      </c>
      <c r="G310" s="99">
        <f t="shared" si="51"/>
        <v>0</v>
      </c>
      <c r="H310" s="101"/>
      <c r="I310" s="98">
        <f t="shared" si="58"/>
        <v>294</v>
      </c>
      <c r="J310" s="99">
        <f t="shared" si="59"/>
        <v>0</v>
      </c>
      <c r="K310" s="99">
        <f t="shared" si="52"/>
        <v>0</v>
      </c>
      <c r="L310" s="100">
        <f t="shared" si="60"/>
        <v>0</v>
      </c>
      <c r="M310" s="99">
        <f t="shared" si="53"/>
        <v>0</v>
      </c>
      <c r="N310" s="99">
        <f t="shared" si="54"/>
        <v>0</v>
      </c>
    </row>
    <row r="311" spans="2:14" x14ac:dyDescent="0.3">
      <c r="B311" s="98">
        <f t="shared" si="55"/>
        <v>295</v>
      </c>
      <c r="C311" s="99">
        <f t="shared" si="56"/>
        <v>0</v>
      </c>
      <c r="D311" s="99">
        <f t="shared" si="49"/>
        <v>0</v>
      </c>
      <c r="E311" s="100">
        <f t="shared" si="57"/>
        <v>0</v>
      </c>
      <c r="F311" s="99">
        <f t="shared" si="50"/>
        <v>0</v>
      </c>
      <c r="G311" s="99">
        <f t="shared" si="51"/>
        <v>0</v>
      </c>
      <c r="H311" s="101"/>
      <c r="I311" s="98">
        <f t="shared" si="58"/>
        <v>295</v>
      </c>
      <c r="J311" s="99">
        <f t="shared" si="59"/>
        <v>0</v>
      </c>
      <c r="K311" s="99">
        <f t="shared" si="52"/>
        <v>0</v>
      </c>
      <c r="L311" s="100">
        <f t="shared" si="60"/>
        <v>0</v>
      </c>
      <c r="M311" s="99">
        <f t="shared" si="53"/>
        <v>0</v>
      </c>
      <c r="N311" s="99">
        <f t="shared" si="54"/>
        <v>0</v>
      </c>
    </row>
    <row r="312" spans="2:14" x14ac:dyDescent="0.3">
      <c r="B312" s="98">
        <f t="shared" si="55"/>
        <v>296</v>
      </c>
      <c r="C312" s="99">
        <f t="shared" si="56"/>
        <v>0</v>
      </c>
      <c r="D312" s="99">
        <f t="shared" si="49"/>
        <v>0</v>
      </c>
      <c r="E312" s="100">
        <f t="shared" si="57"/>
        <v>0</v>
      </c>
      <c r="F312" s="99">
        <f t="shared" si="50"/>
        <v>0</v>
      </c>
      <c r="G312" s="99">
        <f t="shared" si="51"/>
        <v>0</v>
      </c>
      <c r="H312" s="101"/>
      <c r="I312" s="98">
        <f t="shared" si="58"/>
        <v>296</v>
      </c>
      <c r="J312" s="99">
        <f t="shared" si="59"/>
        <v>0</v>
      </c>
      <c r="K312" s="99">
        <f t="shared" si="52"/>
        <v>0</v>
      </c>
      <c r="L312" s="100">
        <f t="shared" si="60"/>
        <v>0</v>
      </c>
      <c r="M312" s="99">
        <f t="shared" si="53"/>
        <v>0</v>
      </c>
      <c r="N312" s="99">
        <f t="shared" si="54"/>
        <v>0</v>
      </c>
    </row>
    <row r="313" spans="2:14" x14ac:dyDescent="0.3">
      <c r="B313" s="98">
        <f t="shared" si="55"/>
        <v>297</v>
      </c>
      <c r="C313" s="99">
        <f t="shared" si="56"/>
        <v>0</v>
      </c>
      <c r="D313" s="99">
        <f t="shared" si="49"/>
        <v>0</v>
      </c>
      <c r="E313" s="100">
        <f t="shared" si="57"/>
        <v>0</v>
      </c>
      <c r="F313" s="99">
        <f t="shared" si="50"/>
        <v>0</v>
      </c>
      <c r="G313" s="99">
        <f t="shared" si="51"/>
        <v>0</v>
      </c>
      <c r="H313" s="101"/>
      <c r="I313" s="98">
        <f t="shared" si="58"/>
        <v>297</v>
      </c>
      <c r="J313" s="99">
        <f t="shared" si="59"/>
        <v>0</v>
      </c>
      <c r="K313" s="99">
        <f t="shared" si="52"/>
        <v>0</v>
      </c>
      <c r="L313" s="100">
        <f t="shared" si="60"/>
        <v>0</v>
      </c>
      <c r="M313" s="99">
        <f t="shared" si="53"/>
        <v>0</v>
      </c>
      <c r="N313" s="99">
        <f t="shared" si="54"/>
        <v>0</v>
      </c>
    </row>
    <row r="314" spans="2:14" x14ac:dyDescent="0.3">
      <c r="B314" s="98">
        <f t="shared" si="55"/>
        <v>298</v>
      </c>
      <c r="C314" s="99">
        <f t="shared" si="56"/>
        <v>0</v>
      </c>
      <c r="D314" s="99">
        <f t="shared" si="49"/>
        <v>0</v>
      </c>
      <c r="E314" s="100">
        <f t="shared" si="57"/>
        <v>0</v>
      </c>
      <c r="F314" s="99">
        <f t="shared" si="50"/>
        <v>0</v>
      </c>
      <c r="G314" s="99">
        <f t="shared" si="51"/>
        <v>0</v>
      </c>
      <c r="H314" s="101"/>
      <c r="I314" s="98">
        <f t="shared" si="58"/>
        <v>298</v>
      </c>
      <c r="J314" s="99">
        <f t="shared" si="59"/>
        <v>0</v>
      </c>
      <c r="K314" s="99">
        <f t="shared" si="52"/>
        <v>0</v>
      </c>
      <c r="L314" s="100">
        <f t="shared" si="60"/>
        <v>0</v>
      </c>
      <c r="M314" s="99">
        <f t="shared" si="53"/>
        <v>0</v>
      </c>
      <c r="N314" s="99">
        <f t="shared" si="54"/>
        <v>0</v>
      </c>
    </row>
    <row r="315" spans="2:14" x14ac:dyDescent="0.3">
      <c r="B315" s="98">
        <f t="shared" si="55"/>
        <v>299</v>
      </c>
      <c r="C315" s="99">
        <f t="shared" si="56"/>
        <v>0</v>
      </c>
      <c r="D315" s="99">
        <f t="shared" si="49"/>
        <v>0</v>
      </c>
      <c r="E315" s="100">
        <f t="shared" si="57"/>
        <v>0</v>
      </c>
      <c r="F315" s="99">
        <f t="shared" si="50"/>
        <v>0</v>
      </c>
      <c r="G315" s="99">
        <f t="shared" si="51"/>
        <v>0</v>
      </c>
      <c r="H315" s="101"/>
      <c r="I315" s="98">
        <f t="shared" si="58"/>
        <v>299</v>
      </c>
      <c r="J315" s="99">
        <f t="shared" si="59"/>
        <v>0</v>
      </c>
      <c r="K315" s="99">
        <f t="shared" si="52"/>
        <v>0</v>
      </c>
      <c r="L315" s="100">
        <f t="shared" si="60"/>
        <v>0</v>
      </c>
      <c r="M315" s="99">
        <f t="shared" si="53"/>
        <v>0</v>
      </c>
      <c r="N315" s="99">
        <f t="shared" si="54"/>
        <v>0</v>
      </c>
    </row>
    <row r="316" spans="2:14" x14ac:dyDescent="0.3">
      <c r="B316" s="98">
        <f t="shared" si="55"/>
        <v>300</v>
      </c>
      <c r="C316" s="99">
        <f t="shared" si="56"/>
        <v>0</v>
      </c>
      <c r="D316" s="99">
        <f t="shared" si="49"/>
        <v>0</v>
      </c>
      <c r="E316" s="100">
        <f t="shared" si="57"/>
        <v>0</v>
      </c>
      <c r="F316" s="99">
        <f t="shared" si="50"/>
        <v>0</v>
      </c>
      <c r="G316" s="99">
        <f t="shared" si="51"/>
        <v>0</v>
      </c>
      <c r="H316" s="101"/>
      <c r="I316" s="98">
        <f t="shared" si="58"/>
        <v>300</v>
      </c>
      <c r="J316" s="99">
        <f t="shared" si="59"/>
        <v>0</v>
      </c>
      <c r="K316" s="99">
        <f t="shared" si="52"/>
        <v>0</v>
      </c>
      <c r="L316" s="100">
        <f t="shared" si="60"/>
        <v>0</v>
      </c>
      <c r="M316" s="99">
        <f t="shared" si="53"/>
        <v>0</v>
      </c>
      <c r="N316" s="99">
        <f t="shared" si="54"/>
        <v>0</v>
      </c>
    </row>
    <row r="317" spans="2:14" x14ac:dyDescent="0.3">
      <c r="B317" s="98">
        <f t="shared" si="55"/>
        <v>301</v>
      </c>
      <c r="C317" s="99">
        <f t="shared" si="56"/>
        <v>0</v>
      </c>
      <c r="D317" s="99">
        <f t="shared" si="49"/>
        <v>0</v>
      </c>
      <c r="E317" s="100">
        <f t="shared" si="57"/>
        <v>0</v>
      </c>
      <c r="F317" s="99">
        <f t="shared" si="50"/>
        <v>0</v>
      </c>
      <c r="G317" s="99">
        <f t="shared" si="51"/>
        <v>0</v>
      </c>
      <c r="H317" s="101"/>
      <c r="I317" s="98">
        <f t="shared" si="58"/>
        <v>301</v>
      </c>
      <c r="J317" s="99">
        <f t="shared" si="59"/>
        <v>0</v>
      </c>
      <c r="K317" s="99">
        <f t="shared" si="52"/>
        <v>0</v>
      </c>
      <c r="L317" s="100">
        <f t="shared" si="60"/>
        <v>0</v>
      </c>
      <c r="M317" s="99">
        <f t="shared" si="53"/>
        <v>0</v>
      </c>
      <c r="N317" s="99">
        <f t="shared" si="54"/>
        <v>0</v>
      </c>
    </row>
    <row r="318" spans="2:14" x14ac:dyDescent="0.3">
      <c r="B318" s="98">
        <f t="shared" si="55"/>
        <v>302</v>
      </c>
      <c r="C318" s="99">
        <f t="shared" si="56"/>
        <v>0</v>
      </c>
      <c r="D318" s="99">
        <f t="shared" si="49"/>
        <v>0</v>
      </c>
      <c r="E318" s="100">
        <f t="shared" si="57"/>
        <v>0</v>
      </c>
      <c r="F318" s="99">
        <f t="shared" si="50"/>
        <v>0</v>
      </c>
      <c r="G318" s="99">
        <f t="shared" si="51"/>
        <v>0</v>
      </c>
      <c r="H318" s="101"/>
      <c r="I318" s="98">
        <f t="shared" si="58"/>
        <v>302</v>
      </c>
      <c r="J318" s="99">
        <f t="shared" si="59"/>
        <v>0</v>
      </c>
      <c r="K318" s="99">
        <f t="shared" si="52"/>
        <v>0</v>
      </c>
      <c r="L318" s="100">
        <f t="shared" si="60"/>
        <v>0</v>
      </c>
      <c r="M318" s="99">
        <f t="shared" si="53"/>
        <v>0</v>
      </c>
      <c r="N318" s="99">
        <f t="shared" si="54"/>
        <v>0</v>
      </c>
    </row>
    <row r="319" spans="2:14" x14ac:dyDescent="0.3">
      <c r="B319" s="98">
        <f t="shared" si="55"/>
        <v>303</v>
      </c>
      <c r="C319" s="99">
        <f t="shared" si="56"/>
        <v>0</v>
      </c>
      <c r="D319" s="99">
        <f t="shared" si="49"/>
        <v>0</v>
      </c>
      <c r="E319" s="100">
        <f t="shared" si="57"/>
        <v>0</v>
      </c>
      <c r="F319" s="99">
        <f t="shared" si="50"/>
        <v>0</v>
      </c>
      <c r="G319" s="99">
        <f t="shared" si="51"/>
        <v>0</v>
      </c>
      <c r="H319" s="101"/>
      <c r="I319" s="98">
        <f t="shared" si="58"/>
        <v>303</v>
      </c>
      <c r="J319" s="99">
        <f t="shared" si="59"/>
        <v>0</v>
      </c>
      <c r="K319" s="99">
        <f t="shared" si="52"/>
        <v>0</v>
      </c>
      <c r="L319" s="100">
        <f t="shared" si="60"/>
        <v>0</v>
      </c>
      <c r="M319" s="99">
        <f t="shared" si="53"/>
        <v>0</v>
      </c>
      <c r="N319" s="99">
        <f t="shared" si="54"/>
        <v>0</v>
      </c>
    </row>
    <row r="320" spans="2:14" x14ac:dyDescent="0.3">
      <c r="B320" s="98">
        <f t="shared" si="55"/>
        <v>304</v>
      </c>
      <c r="C320" s="99">
        <f t="shared" si="56"/>
        <v>0</v>
      </c>
      <c r="D320" s="99">
        <f t="shared" si="49"/>
        <v>0</v>
      </c>
      <c r="E320" s="100">
        <f t="shared" si="57"/>
        <v>0</v>
      </c>
      <c r="F320" s="99">
        <f t="shared" si="50"/>
        <v>0</v>
      </c>
      <c r="G320" s="99">
        <f t="shared" si="51"/>
        <v>0</v>
      </c>
      <c r="H320" s="101"/>
      <c r="I320" s="98">
        <f t="shared" si="58"/>
        <v>304</v>
      </c>
      <c r="J320" s="99">
        <f t="shared" si="59"/>
        <v>0</v>
      </c>
      <c r="K320" s="99">
        <f t="shared" si="52"/>
        <v>0</v>
      </c>
      <c r="L320" s="100">
        <f t="shared" si="60"/>
        <v>0</v>
      </c>
      <c r="M320" s="99">
        <f t="shared" si="53"/>
        <v>0</v>
      </c>
      <c r="N320" s="99">
        <f t="shared" si="54"/>
        <v>0</v>
      </c>
    </row>
    <row r="321" spans="2:14" x14ac:dyDescent="0.3">
      <c r="B321" s="98">
        <f t="shared" si="55"/>
        <v>305</v>
      </c>
      <c r="C321" s="99">
        <f t="shared" si="56"/>
        <v>0</v>
      </c>
      <c r="D321" s="99">
        <f t="shared" si="49"/>
        <v>0</v>
      </c>
      <c r="E321" s="100">
        <f t="shared" si="57"/>
        <v>0</v>
      </c>
      <c r="F321" s="99">
        <f t="shared" si="50"/>
        <v>0</v>
      </c>
      <c r="G321" s="99">
        <f t="shared" si="51"/>
        <v>0</v>
      </c>
      <c r="H321" s="101"/>
      <c r="I321" s="98">
        <f t="shared" si="58"/>
        <v>305</v>
      </c>
      <c r="J321" s="99">
        <f t="shared" si="59"/>
        <v>0</v>
      </c>
      <c r="K321" s="99">
        <f t="shared" si="52"/>
        <v>0</v>
      </c>
      <c r="L321" s="100">
        <f t="shared" si="60"/>
        <v>0</v>
      </c>
      <c r="M321" s="99">
        <f t="shared" si="53"/>
        <v>0</v>
      </c>
      <c r="N321" s="99">
        <f t="shared" si="54"/>
        <v>0</v>
      </c>
    </row>
    <row r="322" spans="2:14" x14ac:dyDescent="0.3">
      <c r="B322" s="98">
        <f t="shared" si="55"/>
        <v>306</v>
      </c>
      <c r="C322" s="99">
        <f t="shared" si="56"/>
        <v>0</v>
      </c>
      <c r="D322" s="99">
        <f t="shared" si="49"/>
        <v>0</v>
      </c>
      <c r="E322" s="100">
        <f t="shared" si="57"/>
        <v>0</v>
      </c>
      <c r="F322" s="99">
        <f t="shared" si="50"/>
        <v>0</v>
      </c>
      <c r="G322" s="99">
        <f t="shared" si="51"/>
        <v>0</v>
      </c>
      <c r="H322" s="101"/>
      <c r="I322" s="98">
        <f t="shared" si="58"/>
        <v>306</v>
      </c>
      <c r="J322" s="99">
        <f t="shared" si="59"/>
        <v>0</v>
      </c>
      <c r="K322" s="99">
        <f t="shared" si="52"/>
        <v>0</v>
      </c>
      <c r="L322" s="100">
        <f t="shared" si="60"/>
        <v>0</v>
      </c>
      <c r="M322" s="99">
        <f t="shared" si="53"/>
        <v>0</v>
      </c>
      <c r="N322" s="99">
        <f t="shared" si="54"/>
        <v>0</v>
      </c>
    </row>
    <row r="323" spans="2:14" x14ac:dyDescent="0.3">
      <c r="B323" s="98">
        <f t="shared" si="55"/>
        <v>307</v>
      </c>
      <c r="C323" s="99">
        <f t="shared" si="56"/>
        <v>0</v>
      </c>
      <c r="D323" s="99">
        <f t="shared" si="49"/>
        <v>0</v>
      </c>
      <c r="E323" s="100">
        <f t="shared" si="57"/>
        <v>0</v>
      </c>
      <c r="F323" s="99">
        <f t="shared" si="50"/>
        <v>0</v>
      </c>
      <c r="G323" s="99">
        <f t="shared" si="51"/>
        <v>0</v>
      </c>
      <c r="H323" s="101"/>
      <c r="I323" s="98">
        <f t="shared" si="58"/>
        <v>307</v>
      </c>
      <c r="J323" s="99">
        <f t="shared" si="59"/>
        <v>0</v>
      </c>
      <c r="K323" s="99">
        <f t="shared" si="52"/>
        <v>0</v>
      </c>
      <c r="L323" s="100">
        <f t="shared" si="60"/>
        <v>0</v>
      </c>
      <c r="M323" s="99">
        <f t="shared" si="53"/>
        <v>0</v>
      </c>
      <c r="N323" s="99">
        <f t="shared" si="54"/>
        <v>0</v>
      </c>
    </row>
    <row r="324" spans="2:14" x14ac:dyDescent="0.3">
      <c r="B324" s="98">
        <f t="shared" si="55"/>
        <v>308</v>
      </c>
      <c r="C324" s="99">
        <f t="shared" si="56"/>
        <v>0</v>
      </c>
      <c r="D324" s="99">
        <f t="shared" si="49"/>
        <v>0</v>
      </c>
      <c r="E324" s="100">
        <f t="shared" si="57"/>
        <v>0</v>
      </c>
      <c r="F324" s="99">
        <f t="shared" si="50"/>
        <v>0</v>
      </c>
      <c r="G324" s="99">
        <f t="shared" si="51"/>
        <v>0</v>
      </c>
      <c r="H324" s="101"/>
      <c r="I324" s="98">
        <f t="shared" si="58"/>
        <v>308</v>
      </c>
      <c r="J324" s="99">
        <f t="shared" si="59"/>
        <v>0</v>
      </c>
      <c r="K324" s="99">
        <f t="shared" si="52"/>
        <v>0</v>
      </c>
      <c r="L324" s="100">
        <f t="shared" si="60"/>
        <v>0</v>
      </c>
      <c r="M324" s="99">
        <f t="shared" si="53"/>
        <v>0</v>
      </c>
      <c r="N324" s="99">
        <f t="shared" si="54"/>
        <v>0</v>
      </c>
    </row>
    <row r="325" spans="2:14" x14ac:dyDescent="0.3">
      <c r="B325" s="98">
        <f t="shared" si="55"/>
        <v>309</v>
      </c>
      <c r="C325" s="99">
        <f t="shared" si="56"/>
        <v>0</v>
      </c>
      <c r="D325" s="99">
        <f t="shared" si="49"/>
        <v>0</v>
      </c>
      <c r="E325" s="100">
        <f t="shared" si="57"/>
        <v>0</v>
      </c>
      <c r="F325" s="99">
        <f t="shared" si="50"/>
        <v>0</v>
      </c>
      <c r="G325" s="99">
        <f t="shared" si="51"/>
        <v>0</v>
      </c>
      <c r="H325" s="101"/>
      <c r="I325" s="98">
        <f t="shared" si="58"/>
        <v>309</v>
      </c>
      <c r="J325" s="99">
        <f t="shared" si="59"/>
        <v>0</v>
      </c>
      <c r="K325" s="99">
        <f t="shared" si="52"/>
        <v>0</v>
      </c>
      <c r="L325" s="100">
        <f t="shared" si="60"/>
        <v>0</v>
      </c>
      <c r="M325" s="99">
        <f t="shared" si="53"/>
        <v>0</v>
      </c>
      <c r="N325" s="99">
        <f t="shared" si="54"/>
        <v>0</v>
      </c>
    </row>
    <row r="326" spans="2:14" x14ac:dyDescent="0.3">
      <c r="B326" s="98">
        <f t="shared" si="55"/>
        <v>310</v>
      </c>
      <c r="C326" s="99">
        <f t="shared" si="56"/>
        <v>0</v>
      </c>
      <c r="D326" s="99">
        <f t="shared" si="49"/>
        <v>0</v>
      </c>
      <c r="E326" s="100">
        <f t="shared" si="57"/>
        <v>0</v>
      </c>
      <c r="F326" s="99">
        <f t="shared" si="50"/>
        <v>0</v>
      </c>
      <c r="G326" s="99">
        <f t="shared" si="51"/>
        <v>0</v>
      </c>
      <c r="H326" s="101"/>
      <c r="I326" s="98">
        <f t="shared" si="58"/>
        <v>310</v>
      </c>
      <c r="J326" s="99">
        <f t="shared" si="59"/>
        <v>0</v>
      </c>
      <c r="K326" s="99">
        <f t="shared" si="52"/>
        <v>0</v>
      </c>
      <c r="L326" s="100">
        <f t="shared" si="60"/>
        <v>0</v>
      </c>
      <c r="M326" s="99">
        <f t="shared" si="53"/>
        <v>0</v>
      </c>
      <c r="N326" s="99">
        <f t="shared" si="54"/>
        <v>0</v>
      </c>
    </row>
    <row r="327" spans="2:14" x14ac:dyDescent="0.3">
      <c r="B327" s="98">
        <f t="shared" si="55"/>
        <v>311</v>
      </c>
      <c r="C327" s="99">
        <f t="shared" si="56"/>
        <v>0</v>
      </c>
      <c r="D327" s="99">
        <f t="shared" si="49"/>
        <v>0</v>
      </c>
      <c r="E327" s="100">
        <f t="shared" si="57"/>
        <v>0</v>
      </c>
      <c r="F327" s="99">
        <f t="shared" si="50"/>
        <v>0</v>
      </c>
      <c r="G327" s="99">
        <f t="shared" si="51"/>
        <v>0</v>
      </c>
      <c r="H327" s="101"/>
      <c r="I327" s="98">
        <f t="shared" si="58"/>
        <v>311</v>
      </c>
      <c r="J327" s="99">
        <f t="shared" si="59"/>
        <v>0</v>
      </c>
      <c r="K327" s="99">
        <f t="shared" si="52"/>
        <v>0</v>
      </c>
      <c r="L327" s="100">
        <f t="shared" si="60"/>
        <v>0</v>
      </c>
      <c r="M327" s="99">
        <f t="shared" si="53"/>
        <v>0</v>
      </c>
      <c r="N327" s="99">
        <f t="shared" si="54"/>
        <v>0</v>
      </c>
    </row>
    <row r="328" spans="2:14" x14ac:dyDescent="0.3">
      <c r="B328" s="98">
        <f t="shared" si="55"/>
        <v>312</v>
      </c>
      <c r="C328" s="99">
        <f t="shared" si="56"/>
        <v>0</v>
      </c>
      <c r="D328" s="99">
        <f t="shared" si="49"/>
        <v>0</v>
      </c>
      <c r="E328" s="100">
        <f t="shared" si="57"/>
        <v>0</v>
      </c>
      <c r="F328" s="99">
        <f t="shared" si="50"/>
        <v>0</v>
      </c>
      <c r="G328" s="99">
        <f t="shared" si="51"/>
        <v>0</v>
      </c>
      <c r="H328" s="101"/>
      <c r="I328" s="98">
        <f t="shared" si="58"/>
        <v>312</v>
      </c>
      <c r="J328" s="99">
        <f t="shared" si="59"/>
        <v>0</v>
      </c>
      <c r="K328" s="99">
        <f t="shared" si="52"/>
        <v>0</v>
      </c>
      <c r="L328" s="100">
        <f t="shared" si="60"/>
        <v>0</v>
      </c>
      <c r="M328" s="99">
        <f t="shared" si="53"/>
        <v>0</v>
      </c>
      <c r="N328" s="99">
        <f t="shared" si="54"/>
        <v>0</v>
      </c>
    </row>
    <row r="329" spans="2:14" x14ac:dyDescent="0.3">
      <c r="B329" s="98">
        <f t="shared" si="55"/>
        <v>313</v>
      </c>
      <c r="C329" s="99">
        <f t="shared" si="56"/>
        <v>0</v>
      </c>
      <c r="D329" s="99">
        <f t="shared" si="49"/>
        <v>0</v>
      </c>
      <c r="E329" s="100">
        <f t="shared" si="57"/>
        <v>0</v>
      </c>
      <c r="F329" s="99">
        <f t="shared" si="50"/>
        <v>0</v>
      </c>
      <c r="G329" s="99">
        <f t="shared" si="51"/>
        <v>0</v>
      </c>
      <c r="H329" s="101"/>
      <c r="I329" s="98">
        <f t="shared" si="58"/>
        <v>313</v>
      </c>
      <c r="J329" s="99">
        <f t="shared" si="59"/>
        <v>0</v>
      </c>
      <c r="K329" s="99">
        <f t="shared" si="52"/>
        <v>0</v>
      </c>
      <c r="L329" s="100">
        <f t="shared" si="60"/>
        <v>0</v>
      </c>
      <c r="M329" s="99">
        <f t="shared" si="53"/>
        <v>0</v>
      </c>
      <c r="N329" s="99">
        <f t="shared" si="54"/>
        <v>0</v>
      </c>
    </row>
    <row r="330" spans="2:14" x14ac:dyDescent="0.3">
      <c r="B330" s="98">
        <f t="shared" si="55"/>
        <v>314</v>
      </c>
      <c r="C330" s="99">
        <f t="shared" si="56"/>
        <v>0</v>
      </c>
      <c r="D330" s="99">
        <f t="shared" si="49"/>
        <v>0</v>
      </c>
      <c r="E330" s="100">
        <f t="shared" si="57"/>
        <v>0</v>
      </c>
      <c r="F330" s="99">
        <f t="shared" si="50"/>
        <v>0</v>
      </c>
      <c r="G330" s="99">
        <f t="shared" si="51"/>
        <v>0</v>
      </c>
      <c r="H330" s="101"/>
      <c r="I330" s="98">
        <f t="shared" si="58"/>
        <v>314</v>
      </c>
      <c r="J330" s="99">
        <f t="shared" si="59"/>
        <v>0</v>
      </c>
      <c r="K330" s="99">
        <f t="shared" si="52"/>
        <v>0</v>
      </c>
      <c r="L330" s="100">
        <f t="shared" si="60"/>
        <v>0</v>
      </c>
      <c r="M330" s="99">
        <f t="shared" si="53"/>
        <v>0</v>
      </c>
      <c r="N330" s="99">
        <f t="shared" si="54"/>
        <v>0</v>
      </c>
    </row>
    <row r="331" spans="2:14" x14ac:dyDescent="0.3">
      <c r="B331" s="98">
        <f t="shared" si="55"/>
        <v>315</v>
      </c>
      <c r="C331" s="99">
        <f t="shared" si="56"/>
        <v>0</v>
      </c>
      <c r="D331" s="99">
        <f t="shared" si="49"/>
        <v>0</v>
      </c>
      <c r="E331" s="100">
        <f t="shared" si="57"/>
        <v>0</v>
      </c>
      <c r="F331" s="99">
        <f t="shared" si="50"/>
        <v>0</v>
      </c>
      <c r="G331" s="99">
        <f t="shared" si="51"/>
        <v>0</v>
      </c>
      <c r="H331" s="101"/>
      <c r="I331" s="98">
        <f t="shared" si="58"/>
        <v>315</v>
      </c>
      <c r="J331" s="99">
        <f t="shared" si="59"/>
        <v>0</v>
      </c>
      <c r="K331" s="99">
        <f t="shared" si="52"/>
        <v>0</v>
      </c>
      <c r="L331" s="100">
        <f t="shared" si="60"/>
        <v>0</v>
      </c>
      <c r="M331" s="99">
        <f t="shared" si="53"/>
        <v>0</v>
      </c>
      <c r="N331" s="99">
        <f t="shared" si="54"/>
        <v>0</v>
      </c>
    </row>
    <row r="332" spans="2:14" x14ac:dyDescent="0.3">
      <c r="B332" s="98">
        <f t="shared" si="55"/>
        <v>316</v>
      </c>
      <c r="C332" s="99">
        <f t="shared" si="56"/>
        <v>0</v>
      </c>
      <c r="D332" s="99">
        <f t="shared" si="49"/>
        <v>0</v>
      </c>
      <c r="E332" s="100">
        <f t="shared" si="57"/>
        <v>0</v>
      </c>
      <c r="F332" s="99">
        <f t="shared" si="50"/>
        <v>0</v>
      </c>
      <c r="G332" s="99">
        <f t="shared" si="51"/>
        <v>0</v>
      </c>
      <c r="H332" s="101"/>
      <c r="I332" s="98">
        <f t="shared" si="58"/>
        <v>316</v>
      </c>
      <c r="J332" s="99">
        <f t="shared" si="59"/>
        <v>0</v>
      </c>
      <c r="K332" s="99">
        <f t="shared" si="52"/>
        <v>0</v>
      </c>
      <c r="L332" s="100">
        <f t="shared" si="60"/>
        <v>0</v>
      </c>
      <c r="M332" s="99">
        <f t="shared" si="53"/>
        <v>0</v>
      </c>
      <c r="N332" s="99">
        <f t="shared" si="54"/>
        <v>0</v>
      </c>
    </row>
    <row r="333" spans="2:14" x14ac:dyDescent="0.3">
      <c r="B333" s="98">
        <f t="shared" si="55"/>
        <v>317</v>
      </c>
      <c r="C333" s="99">
        <f t="shared" si="56"/>
        <v>0</v>
      </c>
      <c r="D333" s="99">
        <f t="shared" si="49"/>
        <v>0</v>
      </c>
      <c r="E333" s="100">
        <f t="shared" si="57"/>
        <v>0</v>
      </c>
      <c r="F333" s="99">
        <f t="shared" si="50"/>
        <v>0</v>
      </c>
      <c r="G333" s="99">
        <f t="shared" si="51"/>
        <v>0</v>
      </c>
      <c r="H333" s="101"/>
      <c r="I333" s="98">
        <f t="shared" si="58"/>
        <v>317</v>
      </c>
      <c r="J333" s="99">
        <f t="shared" si="59"/>
        <v>0</v>
      </c>
      <c r="K333" s="99">
        <f t="shared" si="52"/>
        <v>0</v>
      </c>
      <c r="L333" s="100">
        <f t="shared" si="60"/>
        <v>0</v>
      </c>
      <c r="M333" s="99">
        <f t="shared" si="53"/>
        <v>0</v>
      </c>
      <c r="N333" s="99">
        <f t="shared" si="54"/>
        <v>0</v>
      </c>
    </row>
    <row r="334" spans="2:14" x14ac:dyDescent="0.3">
      <c r="B334" s="98">
        <f t="shared" si="55"/>
        <v>318</v>
      </c>
      <c r="C334" s="99">
        <f t="shared" si="56"/>
        <v>0</v>
      </c>
      <c r="D334" s="99">
        <f t="shared" si="49"/>
        <v>0</v>
      </c>
      <c r="E334" s="100">
        <f t="shared" si="57"/>
        <v>0</v>
      </c>
      <c r="F334" s="99">
        <f t="shared" si="50"/>
        <v>0</v>
      </c>
      <c r="G334" s="99">
        <f t="shared" si="51"/>
        <v>0</v>
      </c>
      <c r="H334" s="101"/>
      <c r="I334" s="98">
        <f t="shared" si="58"/>
        <v>318</v>
      </c>
      <c r="J334" s="99">
        <f t="shared" si="59"/>
        <v>0</v>
      </c>
      <c r="K334" s="99">
        <f t="shared" si="52"/>
        <v>0</v>
      </c>
      <c r="L334" s="100">
        <f t="shared" si="60"/>
        <v>0</v>
      </c>
      <c r="M334" s="99">
        <f t="shared" si="53"/>
        <v>0</v>
      </c>
      <c r="N334" s="99">
        <f t="shared" si="54"/>
        <v>0</v>
      </c>
    </row>
    <row r="335" spans="2:14" x14ac:dyDescent="0.3">
      <c r="B335" s="98">
        <f t="shared" si="55"/>
        <v>319</v>
      </c>
      <c r="C335" s="99">
        <f t="shared" si="56"/>
        <v>0</v>
      </c>
      <c r="D335" s="99">
        <f t="shared" si="49"/>
        <v>0</v>
      </c>
      <c r="E335" s="100">
        <f t="shared" si="57"/>
        <v>0</v>
      </c>
      <c r="F335" s="99">
        <f t="shared" si="50"/>
        <v>0</v>
      </c>
      <c r="G335" s="99">
        <f t="shared" si="51"/>
        <v>0</v>
      </c>
      <c r="H335" s="101"/>
      <c r="I335" s="98">
        <f t="shared" si="58"/>
        <v>319</v>
      </c>
      <c r="J335" s="99">
        <f t="shared" si="59"/>
        <v>0</v>
      </c>
      <c r="K335" s="99">
        <f t="shared" si="52"/>
        <v>0</v>
      </c>
      <c r="L335" s="100">
        <f t="shared" si="60"/>
        <v>0</v>
      </c>
      <c r="M335" s="99">
        <f t="shared" si="53"/>
        <v>0</v>
      </c>
      <c r="N335" s="99">
        <f t="shared" si="54"/>
        <v>0</v>
      </c>
    </row>
    <row r="336" spans="2:14" x14ac:dyDescent="0.3">
      <c r="B336" s="98">
        <f t="shared" si="55"/>
        <v>320</v>
      </c>
      <c r="C336" s="99">
        <f t="shared" si="56"/>
        <v>0</v>
      </c>
      <c r="D336" s="99">
        <f t="shared" si="49"/>
        <v>0</v>
      </c>
      <c r="E336" s="100">
        <f t="shared" si="57"/>
        <v>0</v>
      </c>
      <c r="F336" s="99">
        <f t="shared" si="50"/>
        <v>0</v>
      </c>
      <c r="G336" s="99">
        <f t="shared" si="51"/>
        <v>0</v>
      </c>
      <c r="H336" s="101"/>
      <c r="I336" s="98">
        <f t="shared" si="58"/>
        <v>320</v>
      </c>
      <c r="J336" s="99">
        <f t="shared" si="59"/>
        <v>0</v>
      </c>
      <c r="K336" s="99">
        <f t="shared" si="52"/>
        <v>0</v>
      </c>
      <c r="L336" s="100">
        <f t="shared" si="60"/>
        <v>0</v>
      </c>
      <c r="M336" s="99">
        <f t="shared" si="53"/>
        <v>0</v>
      </c>
      <c r="N336" s="99">
        <f t="shared" si="54"/>
        <v>0</v>
      </c>
    </row>
    <row r="337" spans="2:14" x14ac:dyDescent="0.3">
      <c r="B337" s="98">
        <f t="shared" si="55"/>
        <v>321</v>
      </c>
      <c r="C337" s="99">
        <f t="shared" si="56"/>
        <v>0</v>
      </c>
      <c r="D337" s="99">
        <f t="shared" si="49"/>
        <v>0</v>
      </c>
      <c r="E337" s="100">
        <f t="shared" si="57"/>
        <v>0</v>
      </c>
      <c r="F337" s="99">
        <f t="shared" si="50"/>
        <v>0</v>
      </c>
      <c r="G337" s="99">
        <f t="shared" si="51"/>
        <v>0</v>
      </c>
      <c r="H337" s="101"/>
      <c r="I337" s="98">
        <f t="shared" si="58"/>
        <v>321</v>
      </c>
      <c r="J337" s="99">
        <f t="shared" si="59"/>
        <v>0</v>
      </c>
      <c r="K337" s="99">
        <f t="shared" si="52"/>
        <v>0</v>
      </c>
      <c r="L337" s="100">
        <f t="shared" si="60"/>
        <v>0</v>
      </c>
      <c r="M337" s="99">
        <f t="shared" si="53"/>
        <v>0</v>
      </c>
      <c r="N337" s="99">
        <f t="shared" si="54"/>
        <v>0</v>
      </c>
    </row>
    <row r="338" spans="2:14" x14ac:dyDescent="0.3">
      <c r="B338" s="98">
        <f t="shared" si="55"/>
        <v>322</v>
      </c>
      <c r="C338" s="99">
        <f t="shared" si="56"/>
        <v>0</v>
      </c>
      <c r="D338" s="99">
        <f t="shared" ref="D338:D376" si="61">C338*$D$9/12</f>
        <v>0</v>
      </c>
      <c r="E338" s="100">
        <f t="shared" si="57"/>
        <v>0</v>
      </c>
      <c r="F338" s="99">
        <f t="shared" ref="F338:F376" si="62">IF(C338&lt;=0,0,-PMT($D$9/12,$D$8*12-B338+1,C338))</f>
        <v>0</v>
      </c>
      <c r="G338" s="99">
        <f t="shared" ref="G338:G376" si="63">IF((C338)&lt;=0,0,(C338-E338))</f>
        <v>0</v>
      </c>
      <c r="H338" s="101"/>
      <c r="I338" s="98">
        <f t="shared" si="58"/>
        <v>322</v>
      </c>
      <c r="J338" s="99">
        <f t="shared" si="59"/>
        <v>0</v>
      </c>
      <c r="K338" s="99">
        <f t="shared" ref="K338:K376" si="64">J338*$E$9/12</f>
        <v>0</v>
      </c>
      <c r="L338" s="100">
        <f t="shared" si="60"/>
        <v>0</v>
      </c>
      <c r="M338" s="99">
        <f t="shared" ref="M338:M376" si="65">IF(J338&lt;=0,0,-PMT($E$9/12,$E$8*12-I338+1,J338))</f>
        <v>0</v>
      </c>
      <c r="N338" s="99">
        <f t="shared" ref="N338:N376" si="66">IF((J338)&lt;=0,0,(J338-L338))</f>
        <v>0</v>
      </c>
    </row>
    <row r="339" spans="2:14" x14ac:dyDescent="0.3">
      <c r="B339" s="98">
        <f t="shared" ref="B339:B376" si="67">B338+1</f>
        <v>323</v>
      </c>
      <c r="C339" s="99">
        <f t="shared" ref="C339:C376" si="68">IF($D$8*12&gt;=B339,G338,0)</f>
        <v>0</v>
      </c>
      <c r="D339" s="99">
        <f t="shared" si="61"/>
        <v>0</v>
      </c>
      <c r="E339" s="100">
        <f t="shared" ref="E339:E376" si="69">IF((C339)&lt;=0,0,(F339-D339))</f>
        <v>0</v>
      </c>
      <c r="F339" s="99">
        <f t="shared" si="62"/>
        <v>0</v>
      </c>
      <c r="G339" s="99">
        <f t="shared" si="63"/>
        <v>0</v>
      </c>
      <c r="H339" s="101"/>
      <c r="I339" s="98">
        <f t="shared" ref="I339:I376" si="70">I338+1</f>
        <v>323</v>
      </c>
      <c r="J339" s="99">
        <f t="shared" ref="J339:J376" si="71">IF($E$8*12&gt;=I339,N338,0)</f>
        <v>0</v>
      </c>
      <c r="K339" s="99">
        <f t="shared" si="64"/>
        <v>0</v>
      </c>
      <c r="L339" s="100">
        <f t="shared" ref="L339:L376" si="72">IF((J339)&lt;=0,0,(M339-K339))</f>
        <v>0</v>
      </c>
      <c r="M339" s="99">
        <f t="shared" si="65"/>
        <v>0</v>
      </c>
      <c r="N339" s="99">
        <f t="shared" si="66"/>
        <v>0</v>
      </c>
    </row>
    <row r="340" spans="2:14" x14ac:dyDescent="0.3">
      <c r="B340" s="98">
        <f t="shared" si="67"/>
        <v>324</v>
      </c>
      <c r="C340" s="99">
        <f t="shared" si="68"/>
        <v>0</v>
      </c>
      <c r="D340" s="99">
        <f t="shared" si="61"/>
        <v>0</v>
      </c>
      <c r="E340" s="100">
        <f t="shared" si="69"/>
        <v>0</v>
      </c>
      <c r="F340" s="99">
        <f t="shared" si="62"/>
        <v>0</v>
      </c>
      <c r="G340" s="99">
        <f t="shared" si="63"/>
        <v>0</v>
      </c>
      <c r="H340" s="101"/>
      <c r="I340" s="98">
        <f t="shared" si="70"/>
        <v>324</v>
      </c>
      <c r="J340" s="99">
        <f t="shared" si="71"/>
        <v>0</v>
      </c>
      <c r="K340" s="99">
        <f t="shared" si="64"/>
        <v>0</v>
      </c>
      <c r="L340" s="100">
        <f t="shared" si="72"/>
        <v>0</v>
      </c>
      <c r="M340" s="99">
        <f t="shared" si="65"/>
        <v>0</v>
      </c>
      <c r="N340" s="99">
        <f t="shared" si="66"/>
        <v>0</v>
      </c>
    </row>
    <row r="341" spans="2:14" x14ac:dyDescent="0.3">
      <c r="B341" s="98">
        <f t="shared" si="67"/>
        <v>325</v>
      </c>
      <c r="C341" s="99">
        <f t="shared" si="68"/>
        <v>0</v>
      </c>
      <c r="D341" s="99">
        <f t="shared" si="61"/>
        <v>0</v>
      </c>
      <c r="E341" s="100">
        <f t="shared" si="69"/>
        <v>0</v>
      </c>
      <c r="F341" s="99">
        <f t="shared" si="62"/>
        <v>0</v>
      </c>
      <c r="G341" s="99">
        <f t="shared" si="63"/>
        <v>0</v>
      </c>
      <c r="H341" s="101"/>
      <c r="I341" s="98">
        <f t="shared" si="70"/>
        <v>325</v>
      </c>
      <c r="J341" s="99">
        <f t="shared" si="71"/>
        <v>0</v>
      </c>
      <c r="K341" s="99">
        <f t="shared" si="64"/>
        <v>0</v>
      </c>
      <c r="L341" s="100">
        <f t="shared" si="72"/>
        <v>0</v>
      </c>
      <c r="M341" s="99">
        <f t="shared" si="65"/>
        <v>0</v>
      </c>
      <c r="N341" s="99">
        <f t="shared" si="66"/>
        <v>0</v>
      </c>
    </row>
    <row r="342" spans="2:14" x14ac:dyDescent="0.3">
      <c r="B342" s="98">
        <f t="shared" si="67"/>
        <v>326</v>
      </c>
      <c r="C342" s="99">
        <f t="shared" si="68"/>
        <v>0</v>
      </c>
      <c r="D342" s="99">
        <f t="shared" si="61"/>
        <v>0</v>
      </c>
      <c r="E342" s="100">
        <f t="shared" si="69"/>
        <v>0</v>
      </c>
      <c r="F342" s="99">
        <f t="shared" si="62"/>
        <v>0</v>
      </c>
      <c r="G342" s="99">
        <f t="shared" si="63"/>
        <v>0</v>
      </c>
      <c r="H342" s="101"/>
      <c r="I342" s="98">
        <f t="shared" si="70"/>
        <v>326</v>
      </c>
      <c r="J342" s="99">
        <f t="shared" si="71"/>
        <v>0</v>
      </c>
      <c r="K342" s="99">
        <f t="shared" si="64"/>
        <v>0</v>
      </c>
      <c r="L342" s="100">
        <f t="shared" si="72"/>
        <v>0</v>
      </c>
      <c r="M342" s="99">
        <f t="shared" si="65"/>
        <v>0</v>
      </c>
      <c r="N342" s="99">
        <f t="shared" si="66"/>
        <v>0</v>
      </c>
    </row>
    <row r="343" spans="2:14" x14ac:dyDescent="0.3">
      <c r="B343" s="98">
        <f t="shared" si="67"/>
        <v>327</v>
      </c>
      <c r="C343" s="99">
        <f t="shared" si="68"/>
        <v>0</v>
      </c>
      <c r="D343" s="99">
        <f t="shared" si="61"/>
        <v>0</v>
      </c>
      <c r="E343" s="100">
        <f t="shared" si="69"/>
        <v>0</v>
      </c>
      <c r="F343" s="99">
        <f t="shared" si="62"/>
        <v>0</v>
      </c>
      <c r="G343" s="99">
        <f t="shared" si="63"/>
        <v>0</v>
      </c>
      <c r="H343" s="101"/>
      <c r="I343" s="98">
        <f t="shared" si="70"/>
        <v>327</v>
      </c>
      <c r="J343" s="99">
        <f t="shared" si="71"/>
        <v>0</v>
      </c>
      <c r="K343" s="99">
        <f t="shared" si="64"/>
        <v>0</v>
      </c>
      <c r="L343" s="100">
        <f t="shared" si="72"/>
        <v>0</v>
      </c>
      <c r="M343" s="99">
        <f t="shared" si="65"/>
        <v>0</v>
      </c>
      <c r="N343" s="99">
        <f t="shared" si="66"/>
        <v>0</v>
      </c>
    </row>
    <row r="344" spans="2:14" x14ac:dyDescent="0.3">
      <c r="B344" s="98">
        <f t="shared" si="67"/>
        <v>328</v>
      </c>
      <c r="C344" s="99">
        <f t="shared" si="68"/>
        <v>0</v>
      </c>
      <c r="D344" s="99">
        <f t="shared" si="61"/>
        <v>0</v>
      </c>
      <c r="E344" s="100">
        <f t="shared" si="69"/>
        <v>0</v>
      </c>
      <c r="F344" s="99">
        <f t="shared" si="62"/>
        <v>0</v>
      </c>
      <c r="G344" s="99">
        <f t="shared" si="63"/>
        <v>0</v>
      </c>
      <c r="H344" s="101"/>
      <c r="I344" s="98">
        <f t="shared" si="70"/>
        <v>328</v>
      </c>
      <c r="J344" s="99">
        <f t="shared" si="71"/>
        <v>0</v>
      </c>
      <c r="K344" s="99">
        <f t="shared" si="64"/>
        <v>0</v>
      </c>
      <c r="L344" s="100">
        <f t="shared" si="72"/>
        <v>0</v>
      </c>
      <c r="M344" s="99">
        <f t="shared" si="65"/>
        <v>0</v>
      </c>
      <c r="N344" s="99">
        <f t="shared" si="66"/>
        <v>0</v>
      </c>
    </row>
    <row r="345" spans="2:14" x14ac:dyDescent="0.3">
      <c r="B345" s="98">
        <f t="shared" si="67"/>
        <v>329</v>
      </c>
      <c r="C345" s="99">
        <f t="shared" si="68"/>
        <v>0</v>
      </c>
      <c r="D345" s="99">
        <f t="shared" si="61"/>
        <v>0</v>
      </c>
      <c r="E345" s="100">
        <f t="shared" si="69"/>
        <v>0</v>
      </c>
      <c r="F345" s="99">
        <f t="shared" si="62"/>
        <v>0</v>
      </c>
      <c r="G345" s="99">
        <f t="shared" si="63"/>
        <v>0</v>
      </c>
      <c r="H345" s="101"/>
      <c r="I345" s="98">
        <f t="shared" si="70"/>
        <v>329</v>
      </c>
      <c r="J345" s="99">
        <f t="shared" si="71"/>
        <v>0</v>
      </c>
      <c r="K345" s="99">
        <f t="shared" si="64"/>
        <v>0</v>
      </c>
      <c r="L345" s="100">
        <f t="shared" si="72"/>
        <v>0</v>
      </c>
      <c r="M345" s="99">
        <f t="shared" si="65"/>
        <v>0</v>
      </c>
      <c r="N345" s="99">
        <f t="shared" si="66"/>
        <v>0</v>
      </c>
    </row>
    <row r="346" spans="2:14" x14ac:dyDescent="0.3">
      <c r="B346" s="98">
        <f t="shared" si="67"/>
        <v>330</v>
      </c>
      <c r="C346" s="99">
        <f t="shared" si="68"/>
        <v>0</v>
      </c>
      <c r="D346" s="99">
        <f t="shared" si="61"/>
        <v>0</v>
      </c>
      <c r="E346" s="100">
        <f t="shared" si="69"/>
        <v>0</v>
      </c>
      <c r="F346" s="99">
        <f t="shared" si="62"/>
        <v>0</v>
      </c>
      <c r="G346" s="99">
        <f t="shared" si="63"/>
        <v>0</v>
      </c>
      <c r="H346" s="101"/>
      <c r="I346" s="98">
        <f t="shared" si="70"/>
        <v>330</v>
      </c>
      <c r="J346" s="99">
        <f t="shared" si="71"/>
        <v>0</v>
      </c>
      <c r="K346" s="99">
        <f t="shared" si="64"/>
        <v>0</v>
      </c>
      <c r="L346" s="100">
        <f t="shared" si="72"/>
        <v>0</v>
      </c>
      <c r="M346" s="99">
        <f t="shared" si="65"/>
        <v>0</v>
      </c>
      <c r="N346" s="99">
        <f t="shared" si="66"/>
        <v>0</v>
      </c>
    </row>
    <row r="347" spans="2:14" x14ac:dyDescent="0.3">
      <c r="B347" s="98">
        <f t="shared" si="67"/>
        <v>331</v>
      </c>
      <c r="C347" s="99">
        <f t="shared" si="68"/>
        <v>0</v>
      </c>
      <c r="D347" s="99">
        <f t="shared" si="61"/>
        <v>0</v>
      </c>
      <c r="E347" s="100">
        <f t="shared" si="69"/>
        <v>0</v>
      </c>
      <c r="F347" s="99">
        <f t="shared" si="62"/>
        <v>0</v>
      </c>
      <c r="G347" s="99">
        <f t="shared" si="63"/>
        <v>0</v>
      </c>
      <c r="H347" s="101"/>
      <c r="I347" s="98">
        <f t="shared" si="70"/>
        <v>331</v>
      </c>
      <c r="J347" s="99">
        <f t="shared" si="71"/>
        <v>0</v>
      </c>
      <c r="K347" s="99">
        <f t="shared" si="64"/>
        <v>0</v>
      </c>
      <c r="L347" s="100">
        <f t="shared" si="72"/>
        <v>0</v>
      </c>
      <c r="M347" s="99">
        <f t="shared" si="65"/>
        <v>0</v>
      </c>
      <c r="N347" s="99">
        <f t="shared" si="66"/>
        <v>0</v>
      </c>
    </row>
    <row r="348" spans="2:14" x14ac:dyDescent="0.3">
      <c r="B348" s="98">
        <f t="shared" si="67"/>
        <v>332</v>
      </c>
      <c r="C348" s="99">
        <f t="shared" si="68"/>
        <v>0</v>
      </c>
      <c r="D348" s="99">
        <f t="shared" si="61"/>
        <v>0</v>
      </c>
      <c r="E348" s="100">
        <f t="shared" si="69"/>
        <v>0</v>
      </c>
      <c r="F348" s="99">
        <f t="shared" si="62"/>
        <v>0</v>
      </c>
      <c r="G348" s="99">
        <f t="shared" si="63"/>
        <v>0</v>
      </c>
      <c r="H348" s="101"/>
      <c r="I348" s="98">
        <f t="shared" si="70"/>
        <v>332</v>
      </c>
      <c r="J348" s="99">
        <f t="shared" si="71"/>
        <v>0</v>
      </c>
      <c r="K348" s="99">
        <f t="shared" si="64"/>
        <v>0</v>
      </c>
      <c r="L348" s="100">
        <f t="shared" si="72"/>
        <v>0</v>
      </c>
      <c r="M348" s="99">
        <f t="shared" si="65"/>
        <v>0</v>
      </c>
      <c r="N348" s="99">
        <f t="shared" si="66"/>
        <v>0</v>
      </c>
    </row>
    <row r="349" spans="2:14" x14ac:dyDescent="0.3">
      <c r="B349" s="98">
        <f t="shared" si="67"/>
        <v>333</v>
      </c>
      <c r="C349" s="99">
        <f t="shared" si="68"/>
        <v>0</v>
      </c>
      <c r="D349" s="99">
        <f t="shared" si="61"/>
        <v>0</v>
      </c>
      <c r="E349" s="100">
        <f t="shared" si="69"/>
        <v>0</v>
      </c>
      <c r="F349" s="99">
        <f t="shared" si="62"/>
        <v>0</v>
      </c>
      <c r="G349" s="99">
        <f t="shared" si="63"/>
        <v>0</v>
      </c>
      <c r="H349" s="101"/>
      <c r="I349" s="98">
        <f t="shared" si="70"/>
        <v>333</v>
      </c>
      <c r="J349" s="99">
        <f t="shared" si="71"/>
        <v>0</v>
      </c>
      <c r="K349" s="99">
        <f t="shared" si="64"/>
        <v>0</v>
      </c>
      <c r="L349" s="100">
        <f t="shared" si="72"/>
        <v>0</v>
      </c>
      <c r="M349" s="99">
        <f t="shared" si="65"/>
        <v>0</v>
      </c>
      <c r="N349" s="99">
        <f t="shared" si="66"/>
        <v>0</v>
      </c>
    </row>
    <row r="350" spans="2:14" x14ac:dyDescent="0.3">
      <c r="B350" s="98">
        <f t="shared" si="67"/>
        <v>334</v>
      </c>
      <c r="C350" s="99">
        <f t="shared" si="68"/>
        <v>0</v>
      </c>
      <c r="D350" s="99">
        <f t="shared" si="61"/>
        <v>0</v>
      </c>
      <c r="E350" s="100">
        <f t="shared" si="69"/>
        <v>0</v>
      </c>
      <c r="F350" s="99">
        <f t="shared" si="62"/>
        <v>0</v>
      </c>
      <c r="G350" s="99">
        <f t="shared" si="63"/>
        <v>0</v>
      </c>
      <c r="H350" s="101"/>
      <c r="I350" s="98">
        <f t="shared" si="70"/>
        <v>334</v>
      </c>
      <c r="J350" s="99">
        <f t="shared" si="71"/>
        <v>0</v>
      </c>
      <c r="K350" s="99">
        <f t="shared" si="64"/>
        <v>0</v>
      </c>
      <c r="L350" s="100">
        <f t="shared" si="72"/>
        <v>0</v>
      </c>
      <c r="M350" s="99">
        <f t="shared" si="65"/>
        <v>0</v>
      </c>
      <c r="N350" s="99">
        <f t="shared" si="66"/>
        <v>0</v>
      </c>
    </row>
    <row r="351" spans="2:14" x14ac:dyDescent="0.3">
      <c r="B351" s="98">
        <f t="shared" si="67"/>
        <v>335</v>
      </c>
      <c r="C351" s="99">
        <f t="shared" si="68"/>
        <v>0</v>
      </c>
      <c r="D351" s="99">
        <f t="shared" si="61"/>
        <v>0</v>
      </c>
      <c r="E351" s="100">
        <f t="shared" si="69"/>
        <v>0</v>
      </c>
      <c r="F351" s="99">
        <f t="shared" si="62"/>
        <v>0</v>
      </c>
      <c r="G351" s="99">
        <f t="shared" si="63"/>
        <v>0</v>
      </c>
      <c r="H351" s="101"/>
      <c r="I351" s="98">
        <f t="shared" si="70"/>
        <v>335</v>
      </c>
      <c r="J351" s="99">
        <f t="shared" si="71"/>
        <v>0</v>
      </c>
      <c r="K351" s="99">
        <f t="shared" si="64"/>
        <v>0</v>
      </c>
      <c r="L351" s="100">
        <f t="shared" si="72"/>
        <v>0</v>
      </c>
      <c r="M351" s="99">
        <f t="shared" si="65"/>
        <v>0</v>
      </c>
      <c r="N351" s="99">
        <f t="shared" si="66"/>
        <v>0</v>
      </c>
    </row>
    <row r="352" spans="2:14" x14ac:dyDescent="0.3">
      <c r="B352" s="98">
        <f t="shared" si="67"/>
        <v>336</v>
      </c>
      <c r="C352" s="99">
        <f t="shared" si="68"/>
        <v>0</v>
      </c>
      <c r="D352" s="99">
        <f t="shared" si="61"/>
        <v>0</v>
      </c>
      <c r="E352" s="100">
        <f t="shared" si="69"/>
        <v>0</v>
      </c>
      <c r="F352" s="99">
        <f t="shared" si="62"/>
        <v>0</v>
      </c>
      <c r="G352" s="99">
        <f t="shared" si="63"/>
        <v>0</v>
      </c>
      <c r="H352" s="101"/>
      <c r="I352" s="98">
        <f t="shared" si="70"/>
        <v>336</v>
      </c>
      <c r="J352" s="99">
        <f t="shared" si="71"/>
        <v>0</v>
      </c>
      <c r="K352" s="99">
        <f t="shared" si="64"/>
        <v>0</v>
      </c>
      <c r="L352" s="100">
        <f t="shared" si="72"/>
        <v>0</v>
      </c>
      <c r="M352" s="99">
        <f t="shared" si="65"/>
        <v>0</v>
      </c>
      <c r="N352" s="99">
        <f t="shared" si="66"/>
        <v>0</v>
      </c>
    </row>
    <row r="353" spans="2:14" x14ac:dyDescent="0.3">
      <c r="B353" s="98">
        <f t="shared" si="67"/>
        <v>337</v>
      </c>
      <c r="C353" s="99">
        <f t="shared" si="68"/>
        <v>0</v>
      </c>
      <c r="D353" s="99">
        <f t="shared" si="61"/>
        <v>0</v>
      </c>
      <c r="E353" s="100">
        <f t="shared" si="69"/>
        <v>0</v>
      </c>
      <c r="F353" s="99">
        <f t="shared" si="62"/>
        <v>0</v>
      </c>
      <c r="G353" s="99">
        <f t="shared" si="63"/>
        <v>0</v>
      </c>
      <c r="H353" s="101"/>
      <c r="I353" s="98">
        <f t="shared" si="70"/>
        <v>337</v>
      </c>
      <c r="J353" s="99">
        <f t="shared" si="71"/>
        <v>0</v>
      </c>
      <c r="K353" s="99">
        <f t="shared" si="64"/>
        <v>0</v>
      </c>
      <c r="L353" s="100">
        <f t="shared" si="72"/>
        <v>0</v>
      </c>
      <c r="M353" s="99">
        <f t="shared" si="65"/>
        <v>0</v>
      </c>
      <c r="N353" s="99">
        <f t="shared" si="66"/>
        <v>0</v>
      </c>
    </row>
    <row r="354" spans="2:14" x14ac:dyDescent="0.3">
      <c r="B354" s="98">
        <f t="shared" si="67"/>
        <v>338</v>
      </c>
      <c r="C354" s="99">
        <f t="shared" si="68"/>
        <v>0</v>
      </c>
      <c r="D354" s="99">
        <f t="shared" si="61"/>
        <v>0</v>
      </c>
      <c r="E354" s="100">
        <f t="shared" si="69"/>
        <v>0</v>
      </c>
      <c r="F354" s="99">
        <f t="shared" si="62"/>
        <v>0</v>
      </c>
      <c r="G354" s="99">
        <f t="shared" si="63"/>
        <v>0</v>
      </c>
      <c r="H354" s="101"/>
      <c r="I354" s="98">
        <f t="shared" si="70"/>
        <v>338</v>
      </c>
      <c r="J354" s="99">
        <f t="shared" si="71"/>
        <v>0</v>
      </c>
      <c r="K354" s="99">
        <f t="shared" si="64"/>
        <v>0</v>
      </c>
      <c r="L354" s="100">
        <f t="shared" si="72"/>
        <v>0</v>
      </c>
      <c r="M354" s="99">
        <f t="shared" si="65"/>
        <v>0</v>
      </c>
      <c r="N354" s="99">
        <f t="shared" si="66"/>
        <v>0</v>
      </c>
    </row>
    <row r="355" spans="2:14" x14ac:dyDescent="0.3">
      <c r="B355" s="98">
        <f t="shared" si="67"/>
        <v>339</v>
      </c>
      <c r="C355" s="99">
        <f t="shared" si="68"/>
        <v>0</v>
      </c>
      <c r="D355" s="99">
        <f t="shared" si="61"/>
        <v>0</v>
      </c>
      <c r="E355" s="100">
        <f t="shared" si="69"/>
        <v>0</v>
      </c>
      <c r="F355" s="99">
        <f t="shared" si="62"/>
        <v>0</v>
      </c>
      <c r="G355" s="99">
        <f t="shared" si="63"/>
        <v>0</v>
      </c>
      <c r="H355" s="101"/>
      <c r="I355" s="98">
        <f t="shared" si="70"/>
        <v>339</v>
      </c>
      <c r="J355" s="99">
        <f t="shared" si="71"/>
        <v>0</v>
      </c>
      <c r="K355" s="99">
        <f t="shared" si="64"/>
        <v>0</v>
      </c>
      <c r="L355" s="100">
        <f t="shared" si="72"/>
        <v>0</v>
      </c>
      <c r="M355" s="99">
        <f t="shared" si="65"/>
        <v>0</v>
      </c>
      <c r="N355" s="99">
        <f t="shared" si="66"/>
        <v>0</v>
      </c>
    </row>
    <row r="356" spans="2:14" x14ac:dyDescent="0.3">
      <c r="B356" s="98">
        <f t="shared" si="67"/>
        <v>340</v>
      </c>
      <c r="C356" s="99">
        <f t="shared" si="68"/>
        <v>0</v>
      </c>
      <c r="D356" s="99">
        <f t="shared" si="61"/>
        <v>0</v>
      </c>
      <c r="E356" s="100">
        <f t="shared" si="69"/>
        <v>0</v>
      </c>
      <c r="F356" s="99">
        <f t="shared" si="62"/>
        <v>0</v>
      </c>
      <c r="G356" s="99">
        <f t="shared" si="63"/>
        <v>0</v>
      </c>
      <c r="H356" s="101"/>
      <c r="I356" s="98">
        <f t="shared" si="70"/>
        <v>340</v>
      </c>
      <c r="J356" s="99">
        <f t="shared" si="71"/>
        <v>0</v>
      </c>
      <c r="K356" s="99">
        <f t="shared" si="64"/>
        <v>0</v>
      </c>
      <c r="L356" s="100">
        <f t="shared" si="72"/>
        <v>0</v>
      </c>
      <c r="M356" s="99">
        <f t="shared" si="65"/>
        <v>0</v>
      </c>
      <c r="N356" s="99">
        <f t="shared" si="66"/>
        <v>0</v>
      </c>
    </row>
    <row r="357" spans="2:14" x14ac:dyDescent="0.3">
      <c r="B357" s="98">
        <f t="shared" si="67"/>
        <v>341</v>
      </c>
      <c r="C357" s="99">
        <f t="shared" si="68"/>
        <v>0</v>
      </c>
      <c r="D357" s="99">
        <f t="shared" si="61"/>
        <v>0</v>
      </c>
      <c r="E357" s="100">
        <f t="shared" si="69"/>
        <v>0</v>
      </c>
      <c r="F357" s="99">
        <f t="shared" si="62"/>
        <v>0</v>
      </c>
      <c r="G357" s="99">
        <f t="shared" si="63"/>
        <v>0</v>
      </c>
      <c r="H357" s="101"/>
      <c r="I357" s="98">
        <f t="shared" si="70"/>
        <v>341</v>
      </c>
      <c r="J357" s="99">
        <f t="shared" si="71"/>
        <v>0</v>
      </c>
      <c r="K357" s="99">
        <f t="shared" si="64"/>
        <v>0</v>
      </c>
      <c r="L357" s="100">
        <f t="shared" si="72"/>
        <v>0</v>
      </c>
      <c r="M357" s="99">
        <f t="shared" si="65"/>
        <v>0</v>
      </c>
      <c r="N357" s="99">
        <f t="shared" si="66"/>
        <v>0</v>
      </c>
    </row>
    <row r="358" spans="2:14" x14ac:dyDescent="0.3">
      <c r="B358" s="98">
        <f t="shared" si="67"/>
        <v>342</v>
      </c>
      <c r="C358" s="99">
        <f t="shared" si="68"/>
        <v>0</v>
      </c>
      <c r="D358" s="99">
        <f t="shared" si="61"/>
        <v>0</v>
      </c>
      <c r="E358" s="100">
        <f t="shared" si="69"/>
        <v>0</v>
      </c>
      <c r="F358" s="99">
        <f t="shared" si="62"/>
        <v>0</v>
      </c>
      <c r="G358" s="99">
        <f t="shared" si="63"/>
        <v>0</v>
      </c>
      <c r="H358" s="101"/>
      <c r="I358" s="98">
        <f t="shared" si="70"/>
        <v>342</v>
      </c>
      <c r="J358" s="99">
        <f t="shared" si="71"/>
        <v>0</v>
      </c>
      <c r="K358" s="99">
        <f t="shared" si="64"/>
        <v>0</v>
      </c>
      <c r="L358" s="100">
        <f t="shared" si="72"/>
        <v>0</v>
      </c>
      <c r="M358" s="99">
        <f t="shared" si="65"/>
        <v>0</v>
      </c>
      <c r="N358" s="99">
        <f t="shared" si="66"/>
        <v>0</v>
      </c>
    </row>
    <row r="359" spans="2:14" x14ac:dyDescent="0.3">
      <c r="B359" s="98">
        <f t="shared" si="67"/>
        <v>343</v>
      </c>
      <c r="C359" s="99">
        <f t="shared" si="68"/>
        <v>0</v>
      </c>
      <c r="D359" s="99">
        <f t="shared" si="61"/>
        <v>0</v>
      </c>
      <c r="E359" s="100">
        <f t="shared" si="69"/>
        <v>0</v>
      </c>
      <c r="F359" s="99">
        <f t="shared" si="62"/>
        <v>0</v>
      </c>
      <c r="G359" s="99">
        <f t="shared" si="63"/>
        <v>0</v>
      </c>
      <c r="H359" s="101"/>
      <c r="I359" s="98">
        <f t="shared" si="70"/>
        <v>343</v>
      </c>
      <c r="J359" s="99">
        <f t="shared" si="71"/>
        <v>0</v>
      </c>
      <c r="K359" s="99">
        <f t="shared" si="64"/>
        <v>0</v>
      </c>
      <c r="L359" s="100">
        <f t="shared" si="72"/>
        <v>0</v>
      </c>
      <c r="M359" s="99">
        <f t="shared" si="65"/>
        <v>0</v>
      </c>
      <c r="N359" s="99">
        <f t="shared" si="66"/>
        <v>0</v>
      </c>
    </row>
    <row r="360" spans="2:14" x14ac:dyDescent="0.3">
      <c r="B360" s="98">
        <f t="shared" si="67"/>
        <v>344</v>
      </c>
      <c r="C360" s="99">
        <f t="shared" si="68"/>
        <v>0</v>
      </c>
      <c r="D360" s="99">
        <f t="shared" si="61"/>
        <v>0</v>
      </c>
      <c r="E360" s="100">
        <f t="shared" si="69"/>
        <v>0</v>
      </c>
      <c r="F360" s="99">
        <f t="shared" si="62"/>
        <v>0</v>
      </c>
      <c r="G360" s="99">
        <f t="shared" si="63"/>
        <v>0</v>
      </c>
      <c r="H360" s="101"/>
      <c r="I360" s="98">
        <f t="shared" si="70"/>
        <v>344</v>
      </c>
      <c r="J360" s="99">
        <f t="shared" si="71"/>
        <v>0</v>
      </c>
      <c r="K360" s="99">
        <f t="shared" si="64"/>
        <v>0</v>
      </c>
      <c r="L360" s="100">
        <f t="shared" si="72"/>
        <v>0</v>
      </c>
      <c r="M360" s="99">
        <f t="shared" si="65"/>
        <v>0</v>
      </c>
      <c r="N360" s="99">
        <f t="shared" si="66"/>
        <v>0</v>
      </c>
    </row>
    <row r="361" spans="2:14" x14ac:dyDescent="0.3">
      <c r="B361" s="98">
        <f t="shared" si="67"/>
        <v>345</v>
      </c>
      <c r="C361" s="99">
        <f t="shared" si="68"/>
        <v>0</v>
      </c>
      <c r="D361" s="99">
        <f t="shared" si="61"/>
        <v>0</v>
      </c>
      <c r="E361" s="100">
        <f t="shared" si="69"/>
        <v>0</v>
      </c>
      <c r="F361" s="99">
        <f t="shared" si="62"/>
        <v>0</v>
      </c>
      <c r="G361" s="99">
        <f t="shared" si="63"/>
        <v>0</v>
      </c>
      <c r="H361" s="101"/>
      <c r="I361" s="98">
        <f t="shared" si="70"/>
        <v>345</v>
      </c>
      <c r="J361" s="99">
        <f t="shared" si="71"/>
        <v>0</v>
      </c>
      <c r="K361" s="99">
        <f t="shared" si="64"/>
        <v>0</v>
      </c>
      <c r="L361" s="100">
        <f t="shared" si="72"/>
        <v>0</v>
      </c>
      <c r="M361" s="99">
        <f t="shared" si="65"/>
        <v>0</v>
      </c>
      <c r="N361" s="99">
        <f t="shared" si="66"/>
        <v>0</v>
      </c>
    </row>
    <row r="362" spans="2:14" x14ac:dyDescent="0.3">
      <c r="B362" s="98">
        <f t="shared" si="67"/>
        <v>346</v>
      </c>
      <c r="C362" s="99">
        <f t="shared" si="68"/>
        <v>0</v>
      </c>
      <c r="D362" s="99">
        <f t="shared" si="61"/>
        <v>0</v>
      </c>
      <c r="E362" s="100">
        <f t="shared" si="69"/>
        <v>0</v>
      </c>
      <c r="F362" s="99">
        <f t="shared" si="62"/>
        <v>0</v>
      </c>
      <c r="G362" s="99">
        <f t="shared" si="63"/>
        <v>0</v>
      </c>
      <c r="H362" s="101"/>
      <c r="I362" s="98">
        <f t="shared" si="70"/>
        <v>346</v>
      </c>
      <c r="J362" s="99">
        <f t="shared" si="71"/>
        <v>0</v>
      </c>
      <c r="K362" s="99">
        <f t="shared" si="64"/>
        <v>0</v>
      </c>
      <c r="L362" s="100">
        <f t="shared" si="72"/>
        <v>0</v>
      </c>
      <c r="M362" s="99">
        <f t="shared" si="65"/>
        <v>0</v>
      </c>
      <c r="N362" s="99">
        <f t="shared" si="66"/>
        <v>0</v>
      </c>
    </row>
    <row r="363" spans="2:14" x14ac:dyDescent="0.3">
      <c r="B363" s="98">
        <f t="shared" si="67"/>
        <v>347</v>
      </c>
      <c r="C363" s="99">
        <f t="shared" si="68"/>
        <v>0</v>
      </c>
      <c r="D363" s="99">
        <f t="shared" si="61"/>
        <v>0</v>
      </c>
      <c r="E363" s="100">
        <f t="shared" si="69"/>
        <v>0</v>
      </c>
      <c r="F363" s="99">
        <f t="shared" si="62"/>
        <v>0</v>
      </c>
      <c r="G363" s="99">
        <f t="shared" si="63"/>
        <v>0</v>
      </c>
      <c r="H363" s="101"/>
      <c r="I363" s="98">
        <f t="shared" si="70"/>
        <v>347</v>
      </c>
      <c r="J363" s="99">
        <f t="shared" si="71"/>
        <v>0</v>
      </c>
      <c r="K363" s="99">
        <f t="shared" si="64"/>
        <v>0</v>
      </c>
      <c r="L363" s="100">
        <f t="shared" si="72"/>
        <v>0</v>
      </c>
      <c r="M363" s="99">
        <f t="shared" si="65"/>
        <v>0</v>
      </c>
      <c r="N363" s="99">
        <f t="shared" si="66"/>
        <v>0</v>
      </c>
    </row>
    <row r="364" spans="2:14" x14ac:dyDescent="0.3">
      <c r="B364" s="98">
        <f t="shared" si="67"/>
        <v>348</v>
      </c>
      <c r="C364" s="99">
        <f t="shared" si="68"/>
        <v>0</v>
      </c>
      <c r="D364" s="99">
        <f t="shared" si="61"/>
        <v>0</v>
      </c>
      <c r="E364" s="100">
        <f t="shared" si="69"/>
        <v>0</v>
      </c>
      <c r="F364" s="99">
        <f t="shared" si="62"/>
        <v>0</v>
      </c>
      <c r="G364" s="99">
        <f t="shared" si="63"/>
        <v>0</v>
      </c>
      <c r="H364" s="101"/>
      <c r="I364" s="98">
        <f t="shared" si="70"/>
        <v>348</v>
      </c>
      <c r="J364" s="99">
        <f t="shared" si="71"/>
        <v>0</v>
      </c>
      <c r="K364" s="99">
        <f t="shared" si="64"/>
        <v>0</v>
      </c>
      <c r="L364" s="100">
        <f t="shared" si="72"/>
        <v>0</v>
      </c>
      <c r="M364" s="99">
        <f t="shared" si="65"/>
        <v>0</v>
      </c>
      <c r="N364" s="99">
        <f t="shared" si="66"/>
        <v>0</v>
      </c>
    </row>
    <row r="365" spans="2:14" x14ac:dyDescent="0.3">
      <c r="B365" s="98">
        <f t="shared" si="67"/>
        <v>349</v>
      </c>
      <c r="C365" s="99">
        <f t="shared" si="68"/>
        <v>0</v>
      </c>
      <c r="D365" s="99">
        <f t="shared" si="61"/>
        <v>0</v>
      </c>
      <c r="E365" s="100">
        <f t="shared" si="69"/>
        <v>0</v>
      </c>
      <c r="F365" s="99">
        <f t="shared" si="62"/>
        <v>0</v>
      </c>
      <c r="G365" s="99">
        <f t="shared" si="63"/>
        <v>0</v>
      </c>
      <c r="H365" s="101"/>
      <c r="I365" s="98">
        <f t="shared" si="70"/>
        <v>349</v>
      </c>
      <c r="J365" s="99">
        <f t="shared" si="71"/>
        <v>0</v>
      </c>
      <c r="K365" s="99">
        <f t="shared" si="64"/>
        <v>0</v>
      </c>
      <c r="L365" s="100">
        <f t="shared" si="72"/>
        <v>0</v>
      </c>
      <c r="M365" s="99">
        <f t="shared" si="65"/>
        <v>0</v>
      </c>
      <c r="N365" s="99">
        <f t="shared" si="66"/>
        <v>0</v>
      </c>
    </row>
    <row r="366" spans="2:14" x14ac:dyDescent="0.3">
      <c r="B366" s="98">
        <f t="shared" si="67"/>
        <v>350</v>
      </c>
      <c r="C366" s="99">
        <f t="shared" si="68"/>
        <v>0</v>
      </c>
      <c r="D366" s="99">
        <f t="shared" si="61"/>
        <v>0</v>
      </c>
      <c r="E366" s="100">
        <f t="shared" si="69"/>
        <v>0</v>
      </c>
      <c r="F366" s="99">
        <f t="shared" si="62"/>
        <v>0</v>
      </c>
      <c r="G366" s="99">
        <f t="shared" si="63"/>
        <v>0</v>
      </c>
      <c r="H366" s="101"/>
      <c r="I366" s="98">
        <f t="shared" si="70"/>
        <v>350</v>
      </c>
      <c r="J366" s="99">
        <f t="shared" si="71"/>
        <v>0</v>
      </c>
      <c r="K366" s="99">
        <f t="shared" si="64"/>
        <v>0</v>
      </c>
      <c r="L366" s="100">
        <f t="shared" si="72"/>
        <v>0</v>
      </c>
      <c r="M366" s="99">
        <f t="shared" si="65"/>
        <v>0</v>
      </c>
      <c r="N366" s="99">
        <f t="shared" si="66"/>
        <v>0</v>
      </c>
    </row>
    <row r="367" spans="2:14" x14ac:dyDescent="0.3">
      <c r="B367" s="98">
        <f t="shared" si="67"/>
        <v>351</v>
      </c>
      <c r="C367" s="99">
        <f t="shared" si="68"/>
        <v>0</v>
      </c>
      <c r="D367" s="99">
        <f t="shared" si="61"/>
        <v>0</v>
      </c>
      <c r="E367" s="100">
        <f t="shared" si="69"/>
        <v>0</v>
      </c>
      <c r="F367" s="99">
        <f t="shared" si="62"/>
        <v>0</v>
      </c>
      <c r="G367" s="99">
        <f t="shared" si="63"/>
        <v>0</v>
      </c>
      <c r="H367" s="101"/>
      <c r="I367" s="98">
        <f t="shared" si="70"/>
        <v>351</v>
      </c>
      <c r="J367" s="99">
        <f t="shared" si="71"/>
        <v>0</v>
      </c>
      <c r="K367" s="99">
        <f t="shared" si="64"/>
        <v>0</v>
      </c>
      <c r="L367" s="100">
        <f t="shared" si="72"/>
        <v>0</v>
      </c>
      <c r="M367" s="99">
        <f t="shared" si="65"/>
        <v>0</v>
      </c>
      <c r="N367" s="99">
        <f t="shared" si="66"/>
        <v>0</v>
      </c>
    </row>
    <row r="368" spans="2:14" x14ac:dyDescent="0.3">
      <c r="B368" s="98">
        <f t="shared" si="67"/>
        <v>352</v>
      </c>
      <c r="C368" s="99">
        <f t="shared" si="68"/>
        <v>0</v>
      </c>
      <c r="D368" s="99">
        <f t="shared" si="61"/>
        <v>0</v>
      </c>
      <c r="E368" s="100">
        <f t="shared" si="69"/>
        <v>0</v>
      </c>
      <c r="F368" s="99">
        <f t="shared" si="62"/>
        <v>0</v>
      </c>
      <c r="G368" s="99">
        <f t="shared" si="63"/>
        <v>0</v>
      </c>
      <c r="H368" s="101"/>
      <c r="I368" s="98">
        <f t="shared" si="70"/>
        <v>352</v>
      </c>
      <c r="J368" s="99">
        <f t="shared" si="71"/>
        <v>0</v>
      </c>
      <c r="K368" s="99">
        <f t="shared" si="64"/>
        <v>0</v>
      </c>
      <c r="L368" s="100">
        <f t="shared" si="72"/>
        <v>0</v>
      </c>
      <c r="M368" s="99">
        <f t="shared" si="65"/>
        <v>0</v>
      </c>
      <c r="N368" s="99">
        <f t="shared" si="66"/>
        <v>0</v>
      </c>
    </row>
    <row r="369" spans="2:14" x14ac:dyDescent="0.3">
      <c r="B369" s="98">
        <f t="shared" si="67"/>
        <v>353</v>
      </c>
      <c r="C369" s="99">
        <f t="shared" si="68"/>
        <v>0</v>
      </c>
      <c r="D369" s="99">
        <f t="shared" si="61"/>
        <v>0</v>
      </c>
      <c r="E369" s="100">
        <f t="shared" si="69"/>
        <v>0</v>
      </c>
      <c r="F369" s="99">
        <f t="shared" si="62"/>
        <v>0</v>
      </c>
      <c r="G369" s="99">
        <f t="shared" si="63"/>
        <v>0</v>
      </c>
      <c r="H369" s="101"/>
      <c r="I369" s="98">
        <f t="shared" si="70"/>
        <v>353</v>
      </c>
      <c r="J369" s="99">
        <f t="shared" si="71"/>
        <v>0</v>
      </c>
      <c r="K369" s="99">
        <f t="shared" si="64"/>
        <v>0</v>
      </c>
      <c r="L369" s="100">
        <f t="shared" si="72"/>
        <v>0</v>
      </c>
      <c r="M369" s="99">
        <f t="shared" si="65"/>
        <v>0</v>
      </c>
      <c r="N369" s="99">
        <f t="shared" si="66"/>
        <v>0</v>
      </c>
    </row>
    <row r="370" spans="2:14" x14ac:dyDescent="0.3">
      <c r="B370" s="98">
        <f t="shared" si="67"/>
        <v>354</v>
      </c>
      <c r="C370" s="99">
        <f t="shared" si="68"/>
        <v>0</v>
      </c>
      <c r="D370" s="99">
        <f t="shared" si="61"/>
        <v>0</v>
      </c>
      <c r="E370" s="100">
        <f t="shared" si="69"/>
        <v>0</v>
      </c>
      <c r="F370" s="99">
        <f t="shared" si="62"/>
        <v>0</v>
      </c>
      <c r="G370" s="99">
        <f t="shared" si="63"/>
        <v>0</v>
      </c>
      <c r="H370" s="101"/>
      <c r="I370" s="98">
        <f t="shared" si="70"/>
        <v>354</v>
      </c>
      <c r="J370" s="99">
        <f t="shared" si="71"/>
        <v>0</v>
      </c>
      <c r="K370" s="99">
        <f t="shared" si="64"/>
        <v>0</v>
      </c>
      <c r="L370" s="100">
        <f t="shared" si="72"/>
        <v>0</v>
      </c>
      <c r="M370" s="99">
        <f t="shared" si="65"/>
        <v>0</v>
      </c>
      <c r="N370" s="99">
        <f t="shared" si="66"/>
        <v>0</v>
      </c>
    </row>
    <row r="371" spans="2:14" x14ac:dyDescent="0.3">
      <c r="B371" s="98">
        <f t="shared" si="67"/>
        <v>355</v>
      </c>
      <c r="C371" s="99">
        <f t="shared" si="68"/>
        <v>0</v>
      </c>
      <c r="D371" s="99">
        <f t="shared" si="61"/>
        <v>0</v>
      </c>
      <c r="E371" s="100">
        <f t="shared" si="69"/>
        <v>0</v>
      </c>
      <c r="F371" s="99">
        <f t="shared" si="62"/>
        <v>0</v>
      </c>
      <c r="G371" s="99">
        <f t="shared" si="63"/>
        <v>0</v>
      </c>
      <c r="H371" s="101"/>
      <c r="I371" s="98">
        <f t="shared" si="70"/>
        <v>355</v>
      </c>
      <c r="J371" s="99">
        <f t="shared" si="71"/>
        <v>0</v>
      </c>
      <c r="K371" s="99">
        <f t="shared" si="64"/>
        <v>0</v>
      </c>
      <c r="L371" s="100">
        <f t="shared" si="72"/>
        <v>0</v>
      </c>
      <c r="M371" s="99">
        <f t="shared" si="65"/>
        <v>0</v>
      </c>
      <c r="N371" s="99">
        <f t="shared" si="66"/>
        <v>0</v>
      </c>
    </row>
    <row r="372" spans="2:14" x14ac:dyDescent="0.3">
      <c r="B372" s="98">
        <f t="shared" si="67"/>
        <v>356</v>
      </c>
      <c r="C372" s="99">
        <f t="shared" si="68"/>
        <v>0</v>
      </c>
      <c r="D372" s="99">
        <f t="shared" si="61"/>
        <v>0</v>
      </c>
      <c r="E372" s="100">
        <f t="shared" si="69"/>
        <v>0</v>
      </c>
      <c r="F372" s="99">
        <f t="shared" si="62"/>
        <v>0</v>
      </c>
      <c r="G372" s="99">
        <f t="shared" si="63"/>
        <v>0</v>
      </c>
      <c r="H372" s="101"/>
      <c r="I372" s="98">
        <f t="shared" si="70"/>
        <v>356</v>
      </c>
      <c r="J372" s="99">
        <f t="shared" si="71"/>
        <v>0</v>
      </c>
      <c r="K372" s="99">
        <f t="shared" si="64"/>
        <v>0</v>
      </c>
      <c r="L372" s="100">
        <f t="shared" si="72"/>
        <v>0</v>
      </c>
      <c r="M372" s="99">
        <f t="shared" si="65"/>
        <v>0</v>
      </c>
      <c r="N372" s="99">
        <f t="shared" si="66"/>
        <v>0</v>
      </c>
    </row>
    <row r="373" spans="2:14" x14ac:dyDescent="0.3">
      <c r="B373" s="98">
        <f t="shared" si="67"/>
        <v>357</v>
      </c>
      <c r="C373" s="99">
        <f t="shared" si="68"/>
        <v>0</v>
      </c>
      <c r="D373" s="99">
        <f t="shared" si="61"/>
        <v>0</v>
      </c>
      <c r="E373" s="100">
        <f t="shared" si="69"/>
        <v>0</v>
      </c>
      <c r="F373" s="99">
        <f t="shared" si="62"/>
        <v>0</v>
      </c>
      <c r="G373" s="99">
        <f t="shared" si="63"/>
        <v>0</v>
      </c>
      <c r="H373" s="101"/>
      <c r="I373" s="98">
        <f t="shared" si="70"/>
        <v>357</v>
      </c>
      <c r="J373" s="99">
        <f t="shared" si="71"/>
        <v>0</v>
      </c>
      <c r="K373" s="99">
        <f t="shared" si="64"/>
        <v>0</v>
      </c>
      <c r="L373" s="100">
        <f t="shared" si="72"/>
        <v>0</v>
      </c>
      <c r="M373" s="99">
        <f t="shared" si="65"/>
        <v>0</v>
      </c>
      <c r="N373" s="99">
        <f t="shared" si="66"/>
        <v>0</v>
      </c>
    </row>
    <row r="374" spans="2:14" x14ac:dyDescent="0.3">
      <c r="B374" s="98">
        <f t="shared" si="67"/>
        <v>358</v>
      </c>
      <c r="C374" s="99">
        <f t="shared" si="68"/>
        <v>0</v>
      </c>
      <c r="D374" s="99">
        <f t="shared" si="61"/>
        <v>0</v>
      </c>
      <c r="E374" s="100">
        <f t="shared" si="69"/>
        <v>0</v>
      </c>
      <c r="F374" s="99">
        <f t="shared" si="62"/>
        <v>0</v>
      </c>
      <c r="G374" s="99">
        <f t="shared" si="63"/>
        <v>0</v>
      </c>
      <c r="H374" s="101"/>
      <c r="I374" s="98">
        <f t="shared" si="70"/>
        <v>358</v>
      </c>
      <c r="J374" s="99">
        <f t="shared" si="71"/>
        <v>0</v>
      </c>
      <c r="K374" s="99">
        <f t="shared" si="64"/>
        <v>0</v>
      </c>
      <c r="L374" s="100">
        <f t="shared" si="72"/>
        <v>0</v>
      </c>
      <c r="M374" s="99">
        <f t="shared" si="65"/>
        <v>0</v>
      </c>
      <c r="N374" s="99">
        <f t="shared" si="66"/>
        <v>0</v>
      </c>
    </row>
    <row r="375" spans="2:14" x14ac:dyDescent="0.3">
      <c r="B375" s="98">
        <f t="shared" si="67"/>
        <v>359</v>
      </c>
      <c r="C375" s="99">
        <f t="shared" si="68"/>
        <v>0</v>
      </c>
      <c r="D375" s="99">
        <f t="shared" si="61"/>
        <v>0</v>
      </c>
      <c r="E375" s="100">
        <f t="shared" si="69"/>
        <v>0</v>
      </c>
      <c r="F375" s="99">
        <f t="shared" si="62"/>
        <v>0</v>
      </c>
      <c r="G375" s="99">
        <f t="shared" si="63"/>
        <v>0</v>
      </c>
      <c r="H375" s="101"/>
      <c r="I375" s="98">
        <f t="shared" si="70"/>
        <v>359</v>
      </c>
      <c r="J375" s="99">
        <f t="shared" si="71"/>
        <v>0</v>
      </c>
      <c r="K375" s="99">
        <f t="shared" si="64"/>
        <v>0</v>
      </c>
      <c r="L375" s="100">
        <f t="shared" si="72"/>
        <v>0</v>
      </c>
      <c r="M375" s="99">
        <f t="shared" si="65"/>
        <v>0</v>
      </c>
      <c r="N375" s="99">
        <f t="shared" si="66"/>
        <v>0</v>
      </c>
    </row>
    <row r="376" spans="2:14" x14ac:dyDescent="0.3">
      <c r="B376" s="98">
        <f t="shared" si="67"/>
        <v>360</v>
      </c>
      <c r="C376" s="99">
        <f t="shared" si="68"/>
        <v>0</v>
      </c>
      <c r="D376" s="99">
        <f t="shared" si="61"/>
        <v>0</v>
      </c>
      <c r="E376" s="100">
        <f t="shared" si="69"/>
        <v>0</v>
      </c>
      <c r="F376" s="99">
        <f t="shared" si="62"/>
        <v>0</v>
      </c>
      <c r="G376" s="99">
        <f t="shared" si="63"/>
        <v>0</v>
      </c>
      <c r="H376" s="101"/>
      <c r="I376" s="98">
        <f t="shared" si="70"/>
        <v>360</v>
      </c>
      <c r="J376" s="99">
        <f t="shared" si="71"/>
        <v>0</v>
      </c>
      <c r="K376" s="99">
        <f t="shared" si="64"/>
        <v>0</v>
      </c>
      <c r="L376" s="100">
        <f t="shared" si="72"/>
        <v>0</v>
      </c>
      <c r="M376" s="99">
        <f t="shared" si="65"/>
        <v>0</v>
      </c>
      <c r="N376" s="99">
        <f t="shared" si="66"/>
        <v>0</v>
      </c>
    </row>
  </sheetData>
  <mergeCells count="9">
    <mergeCell ref="B11:C11"/>
    <mergeCell ref="B15:C15"/>
    <mergeCell ref="I15:J15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0911-B3E1-49C6-8BA0-C9926F845FA7}">
  <dimension ref="A1:K377"/>
  <sheetViews>
    <sheetView showGridLines="0" rightToLeft="1" zoomScale="80" zoomScaleNormal="80" workbookViewId="0">
      <selection activeCell="D5" sqref="D5:D9"/>
    </sheetView>
  </sheetViews>
  <sheetFormatPr defaultColWidth="9.1640625" defaultRowHeight="14" x14ac:dyDescent="0.3"/>
  <cols>
    <col min="1" max="1" width="2.58203125" style="45" customWidth="1"/>
    <col min="2" max="2" width="10.9140625" style="45" customWidth="1"/>
    <col min="3" max="3" width="22.5" style="43" customWidth="1"/>
    <col min="4" max="4" width="17.58203125" style="43" customWidth="1"/>
    <col min="5" max="5" width="17.58203125" style="44" customWidth="1"/>
    <col min="6" max="7" width="17.58203125" style="43" customWidth="1"/>
    <col min="8" max="8" width="12.25" style="45" bestFit="1" customWidth="1"/>
    <col min="9" max="9" width="12.9140625" style="45" bestFit="1" customWidth="1"/>
    <col min="10" max="10" width="19.1640625" style="45" bestFit="1" customWidth="1"/>
    <col min="11" max="11" width="13" style="45" bestFit="1" customWidth="1"/>
    <col min="12" max="16384" width="9.1640625" style="45"/>
  </cols>
  <sheetData>
    <row r="1" spans="1:11" x14ac:dyDescent="0.3">
      <c r="B1" s="42"/>
    </row>
    <row r="2" spans="1:11" x14ac:dyDescent="0.3">
      <c r="B2" s="46" t="s">
        <v>56</v>
      </c>
    </row>
    <row r="3" spans="1:11" x14ac:dyDescent="0.3">
      <c r="B3" s="42"/>
      <c r="C3" s="47"/>
    </row>
    <row r="4" spans="1:11" x14ac:dyDescent="0.3">
      <c r="B4" s="79" t="s">
        <v>53</v>
      </c>
      <c r="C4" s="80"/>
      <c r="D4" s="102">
        <f>D5+D6</f>
        <v>1000000</v>
      </c>
      <c r="F4" s="49"/>
      <c r="J4" s="103"/>
    </row>
    <row r="5" spans="1:11" x14ac:dyDescent="0.3">
      <c r="B5" s="79" t="s">
        <v>39</v>
      </c>
      <c r="C5" s="80"/>
      <c r="D5" s="48">
        <v>1000000</v>
      </c>
      <c r="F5" s="49"/>
      <c r="J5" s="103"/>
    </row>
    <row r="6" spans="1:11" x14ac:dyDescent="0.3">
      <c r="B6" s="79" t="s">
        <v>57</v>
      </c>
      <c r="C6" s="80"/>
      <c r="D6" s="48">
        <f>IF(C6=0,0,IF(D7&lt;=1,D5*2.75%*(100%+C6),IF(D7&gt;=3,D5*6%*(100%+C6),D5*4.25%*(100%+C6))))</f>
        <v>0</v>
      </c>
      <c r="F6" s="49"/>
      <c r="J6" s="103"/>
    </row>
    <row r="7" spans="1:11" x14ac:dyDescent="0.3">
      <c r="B7" s="79" t="s">
        <v>40</v>
      </c>
      <c r="C7" s="80"/>
      <c r="D7" s="50">
        <v>10</v>
      </c>
      <c r="G7" s="49"/>
      <c r="H7" s="49"/>
      <c r="J7" s="49"/>
    </row>
    <row r="8" spans="1:11" x14ac:dyDescent="0.3">
      <c r="B8" s="104" t="s">
        <v>58</v>
      </c>
      <c r="C8" s="105"/>
      <c r="D8" s="50">
        <v>5</v>
      </c>
      <c r="G8" s="49"/>
      <c r="H8" s="49"/>
      <c r="I8" s="106"/>
    </row>
    <row r="9" spans="1:11" x14ac:dyDescent="0.3">
      <c r="B9" s="79" t="s">
        <v>31</v>
      </c>
      <c r="C9" s="80"/>
      <c r="D9" s="51">
        <v>0.06</v>
      </c>
      <c r="H9" s="49"/>
      <c r="J9" s="54"/>
    </row>
    <row r="10" spans="1:11" x14ac:dyDescent="0.3">
      <c r="B10" s="79" t="s">
        <v>59</v>
      </c>
      <c r="C10" s="80"/>
      <c r="D10" s="52">
        <f>-PMT($D$9/12,($D$7-$D$8)*12,$D$4)</f>
        <v>19332.801529427914</v>
      </c>
      <c r="E10" s="53"/>
    </row>
    <row r="11" spans="1:11" x14ac:dyDescent="0.3">
      <c r="B11" s="79" t="s">
        <v>60</v>
      </c>
      <c r="C11" s="80"/>
      <c r="D11" s="52">
        <f>D4*(D9/12)</f>
        <v>5000</v>
      </c>
      <c r="E11" s="53"/>
    </row>
    <row r="12" spans="1:11" x14ac:dyDescent="0.3">
      <c r="B12" s="79" t="s">
        <v>42</v>
      </c>
      <c r="C12" s="80"/>
      <c r="D12" s="52">
        <f>SUM(F18:F377)</f>
        <v>1459968.0917656757</v>
      </c>
    </row>
    <row r="13" spans="1:11" x14ac:dyDescent="0.3">
      <c r="B13" s="79" t="s">
        <v>55</v>
      </c>
      <c r="C13" s="80"/>
      <c r="D13" s="52">
        <f>D12-D4+D6</f>
        <v>459968.09176567569</v>
      </c>
    </row>
    <row r="14" spans="1:11" x14ac:dyDescent="0.3">
      <c r="B14" s="42"/>
      <c r="I14" s="56"/>
      <c r="K14" s="107"/>
    </row>
    <row r="15" spans="1:11" x14ac:dyDescent="0.3">
      <c r="B15" s="55"/>
    </row>
    <row r="16" spans="1:11" x14ac:dyDescent="0.3">
      <c r="A16" s="108"/>
      <c r="B16" s="55"/>
      <c r="I16" s="43"/>
      <c r="J16" s="56"/>
      <c r="K16" s="54"/>
    </row>
    <row r="17" spans="1:11" ht="14.5" thickBot="1" x14ac:dyDescent="0.35">
      <c r="A17" s="109"/>
      <c r="B17" s="57" t="s">
        <v>44</v>
      </c>
      <c r="C17" s="58" t="s">
        <v>45</v>
      </c>
      <c r="D17" s="58" t="s">
        <v>47</v>
      </c>
      <c r="E17" s="59" t="s">
        <v>61</v>
      </c>
      <c r="F17" s="60" t="s">
        <v>20</v>
      </c>
      <c r="G17" s="60" t="s">
        <v>48</v>
      </c>
      <c r="I17" s="43"/>
      <c r="J17" s="56"/>
      <c r="K17" s="54"/>
    </row>
    <row r="18" spans="1:11" ht="14.5" thickTop="1" x14ac:dyDescent="0.3">
      <c r="A18" s="108"/>
      <c r="B18" s="61">
        <v>1</v>
      </c>
      <c r="C18" s="62">
        <f>D4</f>
        <v>1000000</v>
      </c>
      <c r="D18" s="62">
        <f>IF(C18=0,0,IF(B18&lt;=($D$8*12),0,F18-E18))</f>
        <v>0</v>
      </c>
      <c r="E18" s="63">
        <f t="shared" ref="E18:E81" si="0">IF(C18=0,0,IF(B18&lt;=($D$8*12),$D$4*($D$9/12),C18*($D$9/12)))</f>
        <v>5000</v>
      </c>
      <c r="F18" s="62">
        <f t="shared" ref="F18:F81" si="1">IF(C18=0,0,IF(B18&lt;=($D$8*12),E18,-PMT($D$9/12,($D$7-$D$8)*12,$D$4)))</f>
        <v>5000</v>
      </c>
      <c r="G18" s="62">
        <f>IF((C18)&lt;=0,0,(C18-D18))</f>
        <v>1000000</v>
      </c>
      <c r="I18" s="43"/>
      <c r="J18" s="56"/>
      <c r="K18" s="54"/>
    </row>
    <row r="19" spans="1:11" x14ac:dyDescent="0.3">
      <c r="A19" s="108"/>
      <c r="B19" s="61">
        <f>B18+1</f>
        <v>2</v>
      </c>
      <c r="C19" s="62">
        <f>IF($D$7*12&gt;=B19,G18,0)</f>
        <v>1000000</v>
      </c>
      <c r="D19" s="62">
        <f>IF(C19=0,0,IF(B19&lt;=($D$8*12),0,F19-E19))</f>
        <v>0</v>
      </c>
      <c r="E19" s="63">
        <f t="shared" si="0"/>
        <v>5000</v>
      </c>
      <c r="F19" s="62">
        <f t="shared" si="1"/>
        <v>5000</v>
      </c>
      <c r="G19" s="62">
        <f t="shared" ref="G19:G82" si="2">IF((C19)&lt;=0,0,(C19-D19))</f>
        <v>1000000</v>
      </c>
      <c r="I19" s="43"/>
      <c r="J19" s="56"/>
      <c r="K19" s="54"/>
    </row>
    <row r="20" spans="1:11" x14ac:dyDescent="0.3">
      <c r="A20" s="108"/>
      <c r="B20" s="61">
        <f t="shared" ref="B20:B83" si="3">B19+1</f>
        <v>3</v>
      </c>
      <c r="C20" s="62">
        <f t="shared" ref="C20:C83" si="4">IF($D$7*12&gt;=B20,G19,0)</f>
        <v>1000000</v>
      </c>
      <c r="D20" s="62">
        <f t="shared" ref="D20:D83" si="5">IF(C20=0,0,IF(B20&lt;=($D$8*12),0,F20-E20))</f>
        <v>0</v>
      </c>
      <c r="E20" s="63">
        <f t="shared" si="0"/>
        <v>5000</v>
      </c>
      <c r="F20" s="62">
        <f t="shared" si="1"/>
        <v>5000</v>
      </c>
      <c r="G20" s="62">
        <f t="shared" si="2"/>
        <v>1000000</v>
      </c>
      <c r="I20" s="43"/>
      <c r="J20" s="56"/>
      <c r="K20" s="54"/>
    </row>
    <row r="21" spans="1:11" x14ac:dyDescent="0.3">
      <c r="A21" s="108"/>
      <c r="B21" s="61">
        <f t="shared" si="3"/>
        <v>4</v>
      </c>
      <c r="C21" s="62">
        <f t="shared" si="4"/>
        <v>1000000</v>
      </c>
      <c r="D21" s="62">
        <f t="shared" si="5"/>
        <v>0</v>
      </c>
      <c r="E21" s="63">
        <f t="shared" si="0"/>
        <v>5000</v>
      </c>
      <c r="F21" s="62">
        <f t="shared" si="1"/>
        <v>5000</v>
      </c>
      <c r="G21" s="62">
        <f t="shared" si="2"/>
        <v>1000000</v>
      </c>
      <c r="I21" s="43"/>
      <c r="J21" s="56"/>
      <c r="K21" s="54"/>
    </row>
    <row r="22" spans="1:11" x14ac:dyDescent="0.3">
      <c r="A22" s="108"/>
      <c r="B22" s="61">
        <f t="shared" si="3"/>
        <v>5</v>
      </c>
      <c r="C22" s="62">
        <f t="shared" si="4"/>
        <v>1000000</v>
      </c>
      <c r="D22" s="62">
        <f t="shared" si="5"/>
        <v>0</v>
      </c>
      <c r="E22" s="63">
        <f t="shared" si="0"/>
        <v>5000</v>
      </c>
      <c r="F22" s="62">
        <f t="shared" si="1"/>
        <v>5000</v>
      </c>
      <c r="G22" s="62">
        <f t="shared" si="2"/>
        <v>1000000</v>
      </c>
      <c r="I22" s="43"/>
      <c r="J22" s="56"/>
      <c r="K22" s="54"/>
    </row>
    <row r="23" spans="1:11" x14ac:dyDescent="0.3">
      <c r="A23" s="108"/>
      <c r="B23" s="61">
        <f t="shared" si="3"/>
        <v>6</v>
      </c>
      <c r="C23" s="62">
        <f t="shared" si="4"/>
        <v>1000000</v>
      </c>
      <c r="D23" s="62">
        <f t="shared" si="5"/>
        <v>0</v>
      </c>
      <c r="E23" s="63">
        <f t="shared" si="0"/>
        <v>5000</v>
      </c>
      <c r="F23" s="62">
        <f t="shared" si="1"/>
        <v>5000</v>
      </c>
      <c r="G23" s="62">
        <f t="shared" si="2"/>
        <v>1000000</v>
      </c>
      <c r="I23" s="43"/>
      <c r="J23" s="56"/>
      <c r="K23" s="54"/>
    </row>
    <row r="24" spans="1:11" x14ac:dyDescent="0.3">
      <c r="A24" s="108"/>
      <c r="B24" s="61">
        <f t="shared" si="3"/>
        <v>7</v>
      </c>
      <c r="C24" s="62">
        <f t="shared" si="4"/>
        <v>1000000</v>
      </c>
      <c r="D24" s="62">
        <f t="shared" si="5"/>
        <v>0</v>
      </c>
      <c r="E24" s="63">
        <f t="shared" si="0"/>
        <v>5000</v>
      </c>
      <c r="F24" s="62">
        <f t="shared" si="1"/>
        <v>5000</v>
      </c>
      <c r="G24" s="62">
        <f t="shared" si="2"/>
        <v>1000000</v>
      </c>
      <c r="I24" s="43"/>
      <c r="J24" s="56"/>
      <c r="K24" s="54"/>
    </row>
    <row r="25" spans="1:11" x14ac:dyDescent="0.3">
      <c r="A25" s="108"/>
      <c r="B25" s="61">
        <f t="shared" si="3"/>
        <v>8</v>
      </c>
      <c r="C25" s="62">
        <f t="shared" si="4"/>
        <v>1000000</v>
      </c>
      <c r="D25" s="62">
        <f t="shared" si="5"/>
        <v>0</v>
      </c>
      <c r="E25" s="63">
        <f t="shared" si="0"/>
        <v>5000</v>
      </c>
      <c r="F25" s="62">
        <f t="shared" si="1"/>
        <v>5000</v>
      </c>
      <c r="G25" s="62">
        <f t="shared" si="2"/>
        <v>1000000</v>
      </c>
      <c r="I25" s="43"/>
      <c r="J25" s="56"/>
      <c r="K25" s="54"/>
    </row>
    <row r="26" spans="1:11" x14ac:dyDescent="0.3">
      <c r="A26" s="108"/>
      <c r="B26" s="61">
        <f t="shared" si="3"/>
        <v>9</v>
      </c>
      <c r="C26" s="62">
        <f t="shared" si="4"/>
        <v>1000000</v>
      </c>
      <c r="D26" s="62">
        <f t="shared" si="5"/>
        <v>0</v>
      </c>
      <c r="E26" s="63">
        <f t="shared" si="0"/>
        <v>5000</v>
      </c>
      <c r="F26" s="62">
        <f t="shared" si="1"/>
        <v>5000</v>
      </c>
      <c r="G26" s="62">
        <f t="shared" si="2"/>
        <v>1000000</v>
      </c>
      <c r="I26" s="43"/>
      <c r="J26" s="56"/>
      <c r="K26" s="54"/>
    </row>
    <row r="27" spans="1:11" x14ac:dyDescent="0.3">
      <c r="A27" s="108"/>
      <c r="B27" s="61">
        <f t="shared" si="3"/>
        <v>10</v>
      </c>
      <c r="C27" s="62">
        <f t="shared" si="4"/>
        <v>1000000</v>
      </c>
      <c r="D27" s="62">
        <f t="shared" si="5"/>
        <v>0</v>
      </c>
      <c r="E27" s="63">
        <f t="shared" si="0"/>
        <v>5000</v>
      </c>
      <c r="F27" s="62">
        <f t="shared" si="1"/>
        <v>5000</v>
      </c>
      <c r="G27" s="62">
        <f t="shared" si="2"/>
        <v>1000000</v>
      </c>
      <c r="I27" s="43"/>
      <c r="J27" s="56"/>
      <c r="K27" s="54"/>
    </row>
    <row r="28" spans="1:11" x14ac:dyDescent="0.3">
      <c r="A28" s="108"/>
      <c r="B28" s="61">
        <f t="shared" si="3"/>
        <v>11</v>
      </c>
      <c r="C28" s="62">
        <f t="shared" si="4"/>
        <v>1000000</v>
      </c>
      <c r="D28" s="62">
        <f t="shared" si="5"/>
        <v>0</v>
      </c>
      <c r="E28" s="63">
        <f t="shared" si="0"/>
        <v>5000</v>
      </c>
      <c r="F28" s="62">
        <f t="shared" si="1"/>
        <v>5000</v>
      </c>
      <c r="G28" s="62">
        <f t="shared" si="2"/>
        <v>1000000</v>
      </c>
      <c r="I28" s="43"/>
      <c r="J28" s="56"/>
      <c r="K28" s="54"/>
    </row>
    <row r="29" spans="1:11" x14ac:dyDescent="0.3">
      <c r="A29" s="108"/>
      <c r="B29" s="61">
        <f t="shared" si="3"/>
        <v>12</v>
      </c>
      <c r="C29" s="62">
        <f t="shared" si="4"/>
        <v>1000000</v>
      </c>
      <c r="D29" s="62">
        <f t="shared" si="5"/>
        <v>0</v>
      </c>
      <c r="E29" s="63">
        <f t="shared" si="0"/>
        <v>5000</v>
      </c>
      <c r="F29" s="62">
        <f t="shared" si="1"/>
        <v>5000</v>
      </c>
      <c r="G29" s="62">
        <f t="shared" si="2"/>
        <v>1000000</v>
      </c>
      <c r="I29" s="43"/>
      <c r="J29" s="56"/>
      <c r="K29" s="54"/>
    </row>
    <row r="30" spans="1:11" x14ac:dyDescent="0.3">
      <c r="A30" s="108"/>
      <c r="B30" s="61">
        <f t="shared" si="3"/>
        <v>13</v>
      </c>
      <c r="C30" s="62">
        <f t="shared" si="4"/>
        <v>1000000</v>
      </c>
      <c r="D30" s="62">
        <f t="shared" si="5"/>
        <v>0</v>
      </c>
      <c r="E30" s="63">
        <f t="shared" si="0"/>
        <v>5000</v>
      </c>
      <c r="F30" s="62">
        <f t="shared" si="1"/>
        <v>5000</v>
      </c>
      <c r="G30" s="62">
        <f t="shared" si="2"/>
        <v>1000000</v>
      </c>
      <c r="I30" s="43"/>
      <c r="J30" s="56"/>
      <c r="K30" s="54"/>
    </row>
    <row r="31" spans="1:11" x14ac:dyDescent="0.3">
      <c r="A31" s="108"/>
      <c r="B31" s="61">
        <f t="shared" si="3"/>
        <v>14</v>
      </c>
      <c r="C31" s="62">
        <f t="shared" si="4"/>
        <v>1000000</v>
      </c>
      <c r="D31" s="62">
        <f t="shared" si="5"/>
        <v>0</v>
      </c>
      <c r="E31" s="63">
        <f t="shared" si="0"/>
        <v>5000</v>
      </c>
      <c r="F31" s="62">
        <f t="shared" si="1"/>
        <v>5000</v>
      </c>
      <c r="G31" s="62">
        <f t="shared" si="2"/>
        <v>1000000</v>
      </c>
      <c r="I31" s="43"/>
      <c r="J31" s="56"/>
      <c r="K31" s="54"/>
    </row>
    <row r="32" spans="1:11" x14ac:dyDescent="0.3">
      <c r="A32" s="108"/>
      <c r="B32" s="61">
        <f t="shared" si="3"/>
        <v>15</v>
      </c>
      <c r="C32" s="62">
        <f t="shared" si="4"/>
        <v>1000000</v>
      </c>
      <c r="D32" s="62">
        <f t="shared" si="5"/>
        <v>0</v>
      </c>
      <c r="E32" s="63">
        <f t="shared" si="0"/>
        <v>5000</v>
      </c>
      <c r="F32" s="62">
        <f t="shared" si="1"/>
        <v>5000</v>
      </c>
      <c r="G32" s="62">
        <f t="shared" si="2"/>
        <v>1000000</v>
      </c>
      <c r="I32" s="43"/>
      <c r="J32" s="56"/>
      <c r="K32" s="54"/>
    </row>
    <row r="33" spans="1:11" x14ac:dyDescent="0.3">
      <c r="A33" s="108"/>
      <c r="B33" s="61">
        <f t="shared" si="3"/>
        <v>16</v>
      </c>
      <c r="C33" s="62">
        <f t="shared" si="4"/>
        <v>1000000</v>
      </c>
      <c r="D33" s="62">
        <f t="shared" si="5"/>
        <v>0</v>
      </c>
      <c r="E33" s="63">
        <f t="shared" si="0"/>
        <v>5000</v>
      </c>
      <c r="F33" s="62">
        <f t="shared" si="1"/>
        <v>5000</v>
      </c>
      <c r="G33" s="62">
        <f t="shared" si="2"/>
        <v>1000000</v>
      </c>
      <c r="I33" s="43"/>
      <c r="J33" s="56"/>
      <c r="K33" s="54"/>
    </row>
    <row r="34" spans="1:11" x14ac:dyDescent="0.3">
      <c r="A34" s="108"/>
      <c r="B34" s="61">
        <f t="shared" si="3"/>
        <v>17</v>
      </c>
      <c r="C34" s="62">
        <f t="shared" si="4"/>
        <v>1000000</v>
      </c>
      <c r="D34" s="62">
        <f t="shared" si="5"/>
        <v>0</v>
      </c>
      <c r="E34" s="63">
        <f t="shared" si="0"/>
        <v>5000</v>
      </c>
      <c r="F34" s="62">
        <f t="shared" si="1"/>
        <v>5000</v>
      </c>
      <c r="G34" s="62">
        <f t="shared" si="2"/>
        <v>1000000</v>
      </c>
      <c r="I34" s="43"/>
      <c r="J34" s="56"/>
      <c r="K34" s="54"/>
    </row>
    <row r="35" spans="1:11" x14ac:dyDescent="0.3">
      <c r="A35" s="108"/>
      <c r="B35" s="61">
        <f t="shared" si="3"/>
        <v>18</v>
      </c>
      <c r="C35" s="62">
        <f t="shared" si="4"/>
        <v>1000000</v>
      </c>
      <c r="D35" s="62">
        <f t="shared" si="5"/>
        <v>0</v>
      </c>
      <c r="E35" s="63">
        <f t="shared" si="0"/>
        <v>5000</v>
      </c>
      <c r="F35" s="62">
        <f t="shared" si="1"/>
        <v>5000</v>
      </c>
      <c r="G35" s="62">
        <f t="shared" si="2"/>
        <v>1000000</v>
      </c>
      <c r="I35" s="43"/>
      <c r="J35" s="56"/>
      <c r="K35" s="54"/>
    </row>
    <row r="36" spans="1:11" x14ac:dyDescent="0.3">
      <c r="A36" s="108"/>
      <c r="B36" s="61">
        <f t="shared" si="3"/>
        <v>19</v>
      </c>
      <c r="C36" s="62">
        <f t="shared" si="4"/>
        <v>1000000</v>
      </c>
      <c r="D36" s="62">
        <f t="shared" si="5"/>
        <v>0</v>
      </c>
      <c r="E36" s="63">
        <f t="shared" si="0"/>
        <v>5000</v>
      </c>
      <c r="F36" s="62">
        <f t="shared" si="1"/>
        <v>5000</v>
      </c>
      <c r="G36" s="62">
        <f t="shared" si="2"/>
        <v>1000000</v>
      </c>
      <c r="I36" s="43"/>
      <c r="J36" s="56"/>
      <c r="K36" s="54"/>
    </row>
    <row r="37" spans="1:11" x14ac:dyDescent="0.3">
      <c r="A37" s="108"/>
      <c r="B37" s="61">
        <f t="shared" si="3"/>
        <v>20</v>
      </c>
      <c r="C37" s="62">
        <f t="shared" si="4"/>
        <v>1000000</v>
      </c>
      <c r="D37" s="62">
        <f t="shared" si="5"/>
        <v>0</v>
      </c>
      <c r="E37" s="63">
        <f t="shared" si="0"/>
        <v>5000</v>
      </c>
      <c r="F37" s="62">
        <f t="shared" si="1"/>
        <v>5000</v>
      </c>
      <c r="G37" s="62">
        <f t="shared" si="2"/>
        <v>1000000</v>
      </c>
      <c r="I37" s="43"/>
      <c r="J37" s="56"/>
      <c r="K37" s="54"/>
    </row>
    <row r="38" spans="1:11" x14ac:dyDescent="0.3">
      <c r="A38" s="108"/>
      <c r="B38" s="61">
        <f t="shared" si="3"/>
        <v>21</v>
      </c>
      <c r="C38" s="62">
        <f t="shared" si="4"/>
        <v>1000000</v>
      </c>
      <c r="D38" s="62">
        <f t="shared" si="5"/>
        <v>0</v>
      </c>
      <c r="E38" s="63">
        <f t="shared" si="0"/>
        <v>5000</v>
      </c>
      <c r="F38" s="62">
        <f t="shared" si="1"/>
        <v>5000</v>
      </c>
      <c r="G38" s="62">
        <f t="shared" si="2"/>
        <v>1000000</v>
      </c>
      <c r="I38" s="43"/>
      <c r="J38" s="56"/>
      <c r="K38" s="54"/>
    </row>
    <row r="39" spans="1:11" x14ac:dyDescent="0.3">
      <c r="A39" s="108"/>
      <c r="B39" s="61">
        <f t="shared" si="3"/>
        <v>22</v>
      </c>
      <c r="C39" s="62">
        <f t="shared" si="4"/>
        <v>1000000</v>
      </c>
      <c r="D39" s="62">
        <f t="shared" si="5"/>
        <v>0</v>
      </c>
      <c r="E39" s="63">
        <f t="shared" si="0"/>
        <v>5000</v>
      </c>
      <c r="F39" s="62">
        <f t="shared" si="1"/>
        <v>5000</v>
      </c>
      <c r="G39" s="62">
        <f t="shared" si="2"/>
        <v>1000000</v>
      </c>
      <c r="I39" s="43"/>
      <c r="J39" s="56"/>
      <c r="K39" s="54"/>
    </row>
    <row r="40" spans="1:11" x14ac:dyDescent="0.3">
      <c r="A40" s="108"/>
      <c r="B40" s="61">
        <f t="shared" si="3"/>
        <v>23</v>
      </c>
      <c r="C40" s="62">
        <f t="shared" si="4"/>
        <v>1000000</v>
      </c>
      <c r="D40" s="62">
        <f t="shared" si="5"/>
        <v>0</v>
      </c>
      <c r="E40" s="63">
        <f t="shared" si="0"/>
        <v>5000</v>
      </c>
      <c r="F40" s="62">
        <f t="shared" si="1"/>
        <v>5000</v>
      </c>
      <c r="G40" s="62">
        <f t="shared" si="2"/>
        <v>1000000</v>
      </c>
      <c r="I40" s="43"/>
      <c r="J40" s="56"/>
      <c r="K40" s="54"/>
    </row>
    <row r="41" spans="1:11" x14ac:dyDescent="0.3">
      <c r="B41" s="61">
        <f t="shared" si="3"/>
        <v>24</v>
      </c>
      <c r="C41" s="62">
        <f t="shared" si="4"/>
        <v>1000000</v>
      </c>
      <c r="D41" s="62">
        <f t="shared" si="5"/>
        <v>0</v>
      </c>
      <c r="E41" s="63">
        <f t="shared" si="0"/>
        <v>5000</v>
      </c>
      <c r="F41" s="62">
        <f t="shared" si="1"/>
        <v>5000</v>
      </c>
      <c r="G41" s="62">
        <f t="shared" si="2"/>
        <v>1000000</v>
      </c>
      <c r="I41" s="43"/>
      <c r="J41" s="56"/>
      <c r="K41" s="54"/>
    </row>
    <row r="42" spans="1:11" x14ac:dyDescent="0.3">
      <c r="B42" s="61">
        <f t="shared" si="3"/>
        <v>25</v>
      </c>
      <c r="C42" s="62">
        <f t="shared" si="4"/>
        <v>1000000</v>
      </c>
      <c r="D42" s="62">
        <f t="shared" si="5"/>
        <v>0</v>
      </c>
      <c r="E42" s="63">
        <f t="shared" si="0"/>
        <v>5000</v>
      </c>
      <c r="F42" s="62">
        <f t="shared" si="1"/>
        <v>5000</v>
      </c>
      <c r="G42" s="62">
        <f t="shared" si="2"/>
        <v>1000000</v>
      </c>
      <c r="I42" s="43"/>
      <c r="J42" s="56"/>
      <c r="K42" s="54"/>
    </row>
    <row r="43" spans="1:11" x14ac:dyDescent="0.3">
      <c r="B43" s="61">
        <f t="shared" si="3"/>
        <v>26</v>
      </c>
      <c r="C43" s="62">
        <f t="shared" si="4"/>
        <v>1000000</v>
      </c>
      <c r="D43" s="62">
        <f t="shared" si="5"/>
        <v>0</v>
      </c>
      <c r="E43" s="63">
        <f t="shared" si="0"/>
        <v>5000</v>
      </c>
      <c r="F43" s="62">
        <f t="shared" si="1"/>
        <v>5000</v>
      </c>
      <c r="G43" s="62">
        <f t="shared" si="2"/>
        <v>1000000</v>
      </c>
      <c r="I43" s="43"/>
      <c r="J43" s="56"/>
      <c r="K43" s="54"/>
    </row>
    <row r="44" spans="1:11" x14ac:dyDescent="0.3">
      <c r="B44" s="61">
        <f t="shared" si="3"/>
        <v>27</v>
      </c>
      <c r="C44" s="62">
        <f t="shared" si="4"/>
        <v>1000000</v>
      </c>
      <c r="D44" s="62">
        <f t="shared" si="5"/>
        <v>0</v>
      </c>
      <c r="E44" s="63">
        <f t="shared" si="0"/>
        <v>5000</v>
      </c>
      <c r="F44" s="62">
        <f t="shared" si="1"/>
        <v>5000</v>
      </c>
      <c r="G44" s="62">
        <f t="shared" si="2"/>
        <v>1000000</v>
      </c>
      <c r="I44" s="43"/>
      <c r="J44" s="56"/>
      <c r="K44" s="54"/>
    </row>
    <row r="45" spans="1:11" x14ac:dyDescent="0.3">
      <c r="B45" s="61">
        <f t="shared" si="3"/>
        <v>28</v>
      </c>
      <c r="C45" s="62">
        <f t="shared" si="4"/>
        <v>1000000</v>
      </c>
      <c r="D45" s="62">
        <f t="shared" si="5"/>
        <v>0</v>
      </c>
      <c r="E45" s="63">
        <f t="shared" si="0"/>
        <v>5000</v>
      </c>
      <c r="F45" s="62">
        <f t="shared" si="1"/>
        <v>5000</v>
      </c>
      <c r="G45" s="62">
        <f t="shared" si="2"/>
        <v>1000000</v>
      </c>
      <c r="I45" s="43"/>
      <c r="J45" s="56"/>
      <c r="K45" s="54"/>
    </row>
    <row r="46" spans="1:11" x14ac:dyDescent="0.3">
      <c r="B46" s="61">
        <f t="shared" si="3"/>
        <v>29</v>
      </c>
      <c r="C46" s="62">
        <f t="shared" si="4"/>
        <v>1000000</v>
      </c>
      <c r="D46" s="62">
        <f t="shared" si="5"/>
        <v>0</v>
      </c>
      <c r="E46" s="63">
        <f t="shared" si="0"/>
        <v>5000</v>
      </c>
      <c r="F46" s="62">
        <f t="shared" si="1"/>
        <v>5000</v>
      </c>
      <c r="G46" s="62">
        <f t="shared" si="2"/>
        <v>1000000</v>
      </c>
      <c r="I46" s="43"/>
      <c r="J46" s="56"/>
      <c r="K46" s="54"/>
    </row>
    <row r="47" spans="1:11" x14ac:dyDescent="0.3">
      <c r="B47" s="61">
        <f t="shared" si="3"/>
        <v>30</v>
      </c>
      <c r="C47" s="62">
        <f t="shared" si="4"/>
        <v>1000000</v>
      </c>
      <c r="D47" s="62">
        <f t="shared" si="5"/>
        <v>0</v>
      </c>
      <c r="E47" s="63">
        <f t="shared" si="0"/>
        <v>5000</v>
      </c>
      <c r="F47" s="62">
        <f t="shared" si="1"/>
        <v>5000</v>
      </c>
      <c r="G47" s="62">
        <f t="shared" si="2"/>
        <v>1000000</v>
      </c>
      <c r="I47" s="43"/>
      <c r="J47" s="56"/>
      <c r="K47" s="54"/>
    </row>
    <row r="48" spans="1:11" x14ac:dyDescent="0.3">
      <c r="B48" s="61">
        <f t="shared" si="3"/>
        <v>31</v>
      </c>
      <c r="C48" s="62">
        <f t="shared" si="4"/>
        <v>1000000</v>
      </c>
      <c r="D48" s="62">
        <f t="shared" si="5"/>
        <v>0</v>
      </c>
      <c r="E48" s="63">
        <f t="shared" si="0"/>
        <v>5000</v>
      </c>
      <c r="F48" s="62">
        <f t="shared" si="1"/>
        <v>5000</v>
      </c>
      <c r="G48" s="62">
        <f t="shared" si="2"/>
        <v>1000000</v>
      </c>
      <c r="I48" s="43"/>
      <c r="J48" s="56"/>
      <c r="K48" s="54"/>
    </row>
    <row r="49" spans="2:11" x14ac:dyDescent="0.3">
      <c r="B49" s="61">
        <f t="shared" si="3"/>
        <v>32</v>
      </c>
      <c r="C49" s="62">
        <f t="shared" si="4"/>
        <v>1000000</v>
      </c>
      <c r="D49" s="62">
        <f t="shared" si="5"/>
        <v>0</v>
      </c>
      <c r="E49" s="63">
        <f t="shared" si="0"/>
        <v>5000</v>
      </c>
      <c r="F49" s="62">
        <f t="shared" si="1"/>
        <v>5000</v>
      </c>
      <c r="G49" s="62">
        <f t="shared" si="2"/>
        <v>1000000</v>
      </c>
      <c r="I49" s="43"/>
      <c r="J49" s="56"/>
      <c r="K49" s="54"/>
    </row>
    <row r="50" spans="2:11" x14ac:dyDescent="0.3">
      <c r="B50" s="61">
        <f t="shared" si="3"/>
        <v>33</v>
      </c>
      <c r="C50" s="62">
        <f t="shared" si="4"/>
        <v>1000000</v>
      </c>
      <c r="D50" s="62">
        <f t="shared" si="5"/>
        <v>0</v>
      </c>
      <c r="E50" s="63">
        <f t="shared" si="0"/>
        <v>5000</v>
      </c>
      <c r="F50" s="62">
        <f t="shared" si="1"/>
        <v>5000</v>
      </c>
      <c r="G50" s="62">
        <f t="shared" si="2"/>
        <v>1000000</v>
      </c>
      <c r="I50" s="43"/>
      <c r="J50" s="56"/>
      <c r="K50" s="54"/>
    </row>
    <row r="51" spans="2:11" x14ac:dyDescent="0.3">
      <c r="B51" s="61">
        <f t="shared" si="3"/>
        <v>34</v>
      </c>
      <c r="C51" s="62">
        <f t="shared" si="4"/>
        <v>1000000</v>
      </c>
      <c r="D51" s="62">
        <f t="shared" si="5"/>
        <v>0</v>
      </c>
      <c r="E51" s="63">
        <f t="shared" si="0"/>
        <v>5000</v>
      </c>
      <c r="F51" s="62">
        <f t="shared" si="1"/>
        <v>5000</v>
      </c>
      <c r="G51" s="62">
        <f t="shared" si="2"/>
        <v>1000000</v>
      </c>
      <c r="I51" s="43"/>
      <c r="J51" s="56"/>
      <c r="K51" s="54"/>
    </row>
    <row r="52" spans="2:11" x14ac:dyDescent="0.3">
      <c r="B52" s="61">
        <f t="shared" si="3"/>
        <v>35</v>
      </c>
      <c r="C52" s="62">
        <f t="shared" si="4"/>
        <v>1000000</v>
      </c>
      <c r="D52" s="62">
        <f t="shared" si="5"/>
        <v>0</v>
      </c>
      <c r="E52" s="63">
        <f t="shared" si="0"/>
        <v>5000</v>
      </c>
      <c r="F52" s="62">
        <f t="shared" si="1"/>
        <v>5000</v>
      </c>
      <c r="G52" s="62">
        <f t="shared" si="2"/>
        <v>1000000</v>
      </c>
      <c r="I52" s="43"/>
      <c r="J52" s="56"/>
      <c r="K52" s="54"/>
    </row>
    <row r="53" spans="2:11" x14ac:dyDescent="0.3">
      <c r="B53" s="61">
        <f t="shared" si="3"/>
        <v>36</v>
      </c>
      <c r="C53" s="62">
        <f t="shared" si="4"/>
        <v>1000000</v>
      </c>
      <c r="D53" s="62">
        <f t="shared" si="5"/>
        <v>0</v>
      </c>
      <c r="E53" s="63">
        <f t="shared" si="0"/>
        <v>5000</v>
      </c>
      <c r="F53" s="62">
        <f t="shared" si="1"/>
        <v>5000</v>
      </c>
      <c r="G53" s="62">
        <f t="shared" si="2"/>
        <v>1000000</v>
      </c>
      <c r="I53" s="43"/>
      <c r="J53" s="56"/>
      <c r="K53" s="54"/>
    </row>
    <row r="54" spans="2:11" x14ac:dyDescent="0.3">
      <c r="B54" s="61">
        <f t="shared" si="3"/>
        <v>37</v>
      </c>
      <c r="C54" s="62">
        <f t="shared" si="4"/>
        <v>1000000</v>
      </c>
      <c r="D54" s="62">
        <f t="shared" si="5"/>
        <v>0</v>
      </c>
      <c r="E54" s="63">
        <f t="shared" si="0"/>
        <v>5000</v>
      </c>
      <c r="F54" s="62">
        <f t="shared" si="1"/>
        <v>5000</v>
      </c>
      <c r="G54" s="62">
        <f t="shared" si="2"/>
        <v>1000000</v>
      </c>
      <c r="I54" s="43"/>
      <c r="J54" s="56"/>
      <c r="K54" s="54"/>
    </row>
    <row r="55" spans="2:11" x14ac:dyDescent="0.3">
      <c r="B55" s="61">
        <f t="shared" si="3"/>
        <v>38</v>
      </c>
      <c r="C55" s="62">
        <f t="shared" si="4"/>
        <v>1000000</v>
      </c>
      <c r="D55" s="62">
        <f t="shared" si="5"/>
        <v>0</v>
      </c>
      <c r="E55" s="63">
        <f t="shared" si="0"/>
        <v>5000</v>
      </c>
      <c r="F55" s="62">
        <f t="shared" si="1"/>
        <v>5000</v>
      </c>
      <c r="G55" s="62">
        <f t="shared" si="2"/>
        <v>1000000</v>
      </c>
      <c r="I55" s="43"/>
      <c r="J55" s="56"/>
      <c r="K55" s="54"/>
    </row>
    <row r="56" spans="2:11" x14ac:dyDescent="0.3">
      <c r="B56" s="61">
        <f t="shared" si="3"/>
        <v>39</v>
      </c>
      <c r="C56" s="62">
        <f t="shared" si="4"/>
        <v>1000000</v>
      </c>
      <c r="D56" s="62">
        <f t="shared" si="5"/>
        <v>0</v>
      </c>
      <c r="E56" s="63">
        <f t="shared" si="0"/>
        <v>5000</v>
      </c>
      <c r="F56" s="62">
        <f t="shared" si="1"/>
        <v>5000</v>
      </c>
      <c r="G56" s="62">
        <f t="shared" si="2"/>
        <v>1000000</v>
      </c>
      <c r="I56" s="43"/>
      <c r="J56" s="56"/>
      <c r="K56" s="54"/>
    </row>
    <row r="57" spans="2:11" x14ac:dyDescent="0.3">
      <c r="B57" s="61">
        <f t="shared" si="3"/>
        <v>40</v>
      </c>
      <c r="C57" s="62">
        <f t="shared" si="4"/>
        <v>1000000</v>
      </c>
      <c r="D57" s="62">
        <f t="shared" si="5"/>
        <v>0</v>
      </c>
      <c r="E57" s="63">
        <f t="shared" si="0"/>
        <v>5000</v>
      </c>
      <c r="F57" s="62">
        <f t="shared" si="1"/>
        <v>5000</v>
      </c>
      <c r="G57" s="62">
        <f t="shared" si="2"/>
        <v>1000000</v>
      </c>
      <c r="I57" s="43"/>
      <c r="J57" s="56"/>
      <c r="K57" s="54"/>
    </row>
    <row r="58" spans="2:11" x14ac:dyDescent="0.3">
      <c r="B58" s="61">
        <f t="shared" si="3"/>
        <v>41</v>
      </c>
      <c r="C58" s="62">
        <f t="shared" si="4"/>
        <v>1000000</v>
      </c>
      <c r="D58" s="62">
        <f t="shared" si="5"/>
        <v>0</v>
      </c>
      <c r="E58" s="63">
        <f t="shared" si="0"/>
        <v>5000</v>
      </c>
      <c r="F58" s="62">
        <f t="shared" si="1"/>
        <v>5000</v>
      </c>
      <c r="G58" s="62">
        <f t="shared" si="2"/>
        <v>1000000</v>
      </c>
      <c r="I58" s="43"/>
      <c r="J58" s="56"/>
      <c r="K58" s="54"/>
    </row>
    <row r="59" spans="2:11" x14ac:dyDescent="0.3">
      <c r="B59" s="61">
        <f t="shared" si="3"/>
        <v>42</v>
      </c>
      <c r="C59" s="62">
        <f t="shared" si="4"/>
        <v>1000000</v>
      </c>
      <c r="D59" s="62">
        <f t="shared" si="5"/>
        <v>0</v>
      </c>
      <c r="E59" s="63">
        <f t="shared" si="0"/>
        <v>5000</v>
      </c>
      <c r="F59" s="62">
        <f t="shared" si="1"/>
        <v>5000</v>
      </c>
      <c r="G59" s="62">
        <f t="shared" si="2"/>
        <v>1000000</v>
      </c>
      <c r="I59" s="43"/>
      <c r="J59" s="56"/>
      <c r="K59" s="54"/>
    </row>
    <row r="60" spans="2:11" x14ac:dyDescent="0.3">
      <c r="B60" s="61">
        <f t="shared" si="3"/>
        <v>43</v>
      </c>
      <c r="C60" s="62">
        <f t="shared" si="4"/>
        <v>1000000</v>
      </c>
      <c r="D60" s="62">
        <f t="shared" si="5"/>
        <v>0</v>
      </c>
      <c r="E60" s="63">
        <f t="shared" si="0"/>
        <v>5000</v>
      </c>
      <c r="F60" s="62">
        <f t="shared" si="1"/>
        <v>5000</v>
      </c>
      <c r="G60" s="62">
        <f t="shared" si="2"/>
        <v>1000000</v>
      </c>
      <c r="I60" s="43"/>
      <c r="J60" s="56"/>
      <c r="K60" s="54"/>
    </row>
    <row r="61" spans="2:11" x14ac:dyDescent="0.3">
      <c r="B61" s="61">
        <f t="shared" si="3"/>
        <v>44</v>
      </c>
      <c r="C61" s="62">
        <f t="shared" si="4"/>
        <v>1000000</v>
      </c>
      <c r="D61" s="62">
        <f t="shared" si="5"/>
        <v>0</v>
      </c>
      <c r="E61" s="63">
        <f t="shared" si="0"/>
        <v>5000</v>
      </c>
      <c r="F61" s="62">
        <f t="shared" si="1"/>
        <v>5000</v>
      </c>
      <c r="G61" s="62">
        <f t="shared" si="2"/>
        <v>1000000</v>
      </c>
      <c r="I61" s="43"/>
      <c r="J61" s="56"/>
      <c r="K61" s="54"/>
    </row>
    <row r="62" spans="2:11" x14ac:dyDescent="0.3">
      <c r="B62" s="61">
        <f t="shared" si="3"/>
        <v>45</v>
      </c>
      <c r="C62" s="62">
        <f t="shared" si="4"/>
        <v>1000000</v>
      </c>
      <c r="D62" s="62">
        <f t="shared" si="5"/>
        <v>0</v>
      </c>
      <c r="E62" s="63">
        <f t="shared" si="0"/>
        <v>5000</v>
      </c>
      <c r="F62" s="62">
        <f t="shared" si="1"/>
        <v>5000</v>
      </c>
      <c r="G62" s="62">
        <f t="shared" si="2"/>
        <v>1000000</v>
      </c>
      <c r="I62" s="43"/>
      <c r="J62" s="56"/>
      <c r="K62" s="54"/>
    </row>
    <row r="63" spans="2:11" x14ac:dyDescent="0.3">
      <c r="B63" s="61">
        <f t="shared" si="3"/>
        <v>46</v>
      </c>
      <c r="C63" s="62">
        <f t="shared" si="4"/>
        <v>1000000</v>
      </c>
      <c r="D63" s="62">
        <f t="shared" si="5"/>
        <v>0</v>
      </c>
      <c r="E63" s="63">
        <f t="shared" si="0"/>
        <v>5000</v>
      </c>
      <c r="F63" s="62">
        <f t="shared" si="1"/>
        <v>5000</v>
      </c>
      <c r="G63" s="62">
        <f t="shared" si="2"/>
        <v>1000000</v>
      </c>
      <c r="I63" s="43"/>
      <c r="J63" s="56"/>
      <c r="K63" s="54"/>
    </row>
    <row r="64" spans="2:11" x14ac:dyDescent="0.3">
      <c r="B64" s="61">
        <f t="shared" si="3"/>
        <v>47</v>
      </c>
      <c r="C64" s="62">
        <f t="shared" si="4"/>
        <v>1000000</v>
      </c>
      <c r="D64" s="62">
        <f t="shared" si="5"/>
        <v>0</v>
      </c>
      <c r="E64" s="63">
        <f t="shared" si="0"/>
        <v>5000</v>
      </c>
      <c r="F64" s="62">
        <f t="shared" si="1"/>
        <v>5000</v>
      </c>
      <c r="G64" s="62">
        <f t="shared" si="2"/>
        <v>1000000</v>
      </c>
      <c r="I64" s="43"/>
      <c r="J64" s="56"/>
      <c r="K64" s="54"/>
    </row>
    <row r="65" spans="2:11" x14ac:dyDescent="0.3">
      <c r="B65" s="61">
        <f t="shared" si="3"/>
        <v>48</v>
      </c>
      <c r="C65" s="62">
        <f t="shared" si="4"/>
        <v>1000000</v>
      </c>
      <c r="D65" s="62">
        <f t="shared" si="5"/>
        <v>0</v>
      </c>
      <c r="E65" s="63">
        <f t="shared" si="0"/>
        <v>5000</v>
      </c>
      <c r="F65" s="62">
        <f t="shared" si="1"/>
        <v>5000</v>
      </c>
      <c r="G65" s="62">
        <f t="shared" si="2"/>
        <v>1000000</v>
      </c>
      <c r="I65" s="43"/>
      <c r="J65" s="56"/>
      <c r="K65" s="54"/>
    </row>
    <row r="66" spans="2:11" x14ac:dyDescent="0.3">
      <c r="B66" s="61">
        <f t="shared" si="3"/>
        <v>49</v>
      </c>
      <c r="C66" s="62">
        <f t="shared" si="4"/>
        <v>1000000</v>
      </c>
      <c r="D66" s="62">
        <f t="shared" si="5"/>
        <v>0</v>
      </c>
      <c r="E66" s="63">
        <f t="shared" si="0"/>
        <v>5000</v>
      </c>
      <c r="F66" s="62">
        <f t="shared" si="1"/>
        <v>5000</v>
      </c>
      <c r="G66" s="62">
        <f t="shared" si="2"/>
        <v>1000000</v>
      </c>
      <c r="I66" s="43"/>
      <c r="J66" s="56"/>
      <c r="K66" s="54"/>
    </row>
    <row r="67" spans="2:11" x14ac:dyDescent="0.3">
      <c r="B67" s="61">
        <f t="shared" si="3"/>
        <v>50</v>
      </c>
      <c r="C67" s="62">
        <f t="shared" si="4"/>
        <v>1000000</v>
      </c>
      <c r="D67" s="62">
        <f t="shared" si="5"/>
        <v>0</v>
      </c>
      <c r="E67" s="63">
        <f t="shared" si="0"/>
        <v>5000</v>
      </c>
      <c r="F67" s="62">
        <f t="shared" si="1"/>
        <v>5000</v>
      </c>
      <c r="G67" s="62">
        <f t="shared" si="2"/>
        <v>1000000</v>
      </c>
      <c r="I67" s="43"/>
      <c r="J67" s="56"/>
      <c r="K67" s="54"/>
    </row>
    <row r="68" spans="2:11" x14ac:dyDescent="0.3">
      <c r="B68" s="61">
        <f t="shared" si="3"/>
        <v>51</v>
      </c>
      <c r="C68" s="62">
        <f t="shared" si="4"/>
        <v>1000000</v>
      </c>
      <c r="D68" s="62">
        <f t="shared" si="5"/>
        <v>0</v>
      </c>
      <c r="E68" s="63">
        <f t="shared" si="0"/>
        <v>5000</v>
      </c>
      <c r="F68" s="62">
        <f t="shared" si="1"/>
        <v>5000</v>
      </c>
      <c r="G68" s="62">
        <f t="shared" si="2"/>
        <v>1000000</v>
      </c>
      <c r="I68" s="43"/>
      <c r="J68" s="56"/>
      <c r="K68" s="54"/>
    </row>
    <row r="69" spans="2:11" x14ac:dyDescent="0.3">
      <c r="B69" s="61">
        <f t="shared" si="3"/>
        <v>52</v>
      </c>
      <c r="C69" s="62">
        <f t="shared" si="4"/>
        <v>1000000</v>
      </c>
      <c r="D69" s="62">
        <f t="shared" si="5"/>
        <v>0</v>
      </c>
      <c r="E69" s="63">
        <f t="shared" si="0"/>
        <v>5000</v>
      </c>
      <c r="F69" s="62">
        <f t="shared" si="1"/>
        <v>5000</v>
      </c>
      <c r="G69" s="62">
        <f t="shared" si="2"/>
        <v>1000000</v>
      </c>
      <c r="I69" s="43"/>
      <c r="J69" s="56"/>
      <c r="K69" s="54"/>
    </row>
    <row r="70" spans="2:11" x14ac:dyDescent="0.3">
      <c r="B70" s="61">
        <f t="shared" si="3"/>
        <v>53</v>
      </c>
      <c r="C70" s="62">
        <f t="shared" si="4"/>
        <v>1000000</v>
      </c>
      <c r="D70" s="62">
        <f t="shared" si="5"/>
        <v>0</v>
      </c>
      <c r="E70" s="63">
        <f t="shared" si="0"/>
        <v>5000</v>
      </c>
      <c r="F70" s="62">
        <f t="shared" si="1"/>
        <v>5000</v>
      </c>
      <c r="G70" s="62">
        <f t="shared" si="2"/>
        <v>1000000</v>
      </c>
      <c r="I70" s="43"/>
      <c r="J70" s="56"/>
      <c r="K70" s="54"/>
    </row>
    <row r="71" spans="2:11" x14ac:dyDescent="0.3">
      <c r="B71" s="61">
        <f t="shared" si="3"/>
        <v>54</v>
      </c>
      <c r="C71" s="62">
        <f t="shared" si="4"/>
        <v>1000000</v>
      </c>
      <c r="D71" s="62">
        <f t="shared" si="5"/>
        <v>0</v>
      </c>
      <c r="E71" s="63">
        <f t="shared" si="0"/>
        <v>5000</v>
      </c>
      <c r="F71" s="62">
        <f t="shared" si="1"/>
        <v>5000</v>
      </c>
      <c r="G71" s="62">
        <f t="shared" si="2"/>
        <v>1000000</v>
      </c>
      <c r="I71" s="43"/>
      <c r="J71" s="56"/>
      <c r="K71" s="54"/>
    </row>
    <row r="72" spans="2:11" x14ac:dyDescent="0.3">
      <c r="B72" s="61">
        <f t="shared" si="3"/>
        <v>55</v>
      </c>
      <c r="C72" s="62">
        <f t="shared" si="4"/>
        <v>1000000</v>
      </c>
      <c r="D72" s="62">
        <f t="shared" si="5"/>
        <v>0</v>
      </c>
      <c r="E72" s="63">
        <f t="shared" si="0"/>
        <v>5000</v>
      </c>
      <c r="F72" s="62">
        <f t="shared" si="1"/>
        <v>5000</v>
      </c>
      <c r="G72" s="62">
        <f t="shared" si="2"/>
        <v>1000000</v>
      </c>
      <c r="I72" s="43"/>
      <c r="J72" s="56"/>
      <c r="K72" s="54"/>
    </row>
    <row r="73" spans="2:11" x14ac:dyDescent="0.3">
      <c r="B73" s="61">
        <f t="shared" si="3"/>
        <v>56</v>
      </c>
      <c r="C73" s="62">
        <f t="shared" si="4"/>
        <v>1000000</v>
      </c>
      <c r="D73" s="62">
        <f t="shared" si="5"/>
        <v>0</v>
      </c>
      <c r="E73" s="63">
        <f t="shared" si="0"/>
        <v>5000</v>
      </c>
      <c r="F73" s="62">
        <f t="shared" si="1"/>
        <v>5000</v>
      </c>
      <c r="G73" s="62">
        <f t="shared" si="2"/>
        <v>1000000</v>
      </c>
      <c r="I73" s="43"/>
      <c r="J73" s="56"/>
      <c r="K73" s="54"/>
    </row>
    <row r="74" spans="2:11" x14ac:dyDescent="0.3">
      <c r="B74" s="61">
        <f t="shared" si="3"/>
        <v>57</v>
      </c>
      <c r="C74" s="62">
        <f t="shared" si="4"/>
        <v>1000000</v>
      </c>
      <c r="D74" s="62">
        <f t="shared" si="5"/>
        <v>0</v>
      </c>
      <c r="E74" s="63">
        <f t="shared" si="0"/>
        <v>5000</v>
      </c>
      <c r="F74" s="62">
        <f t="shared" si="1"/>
        <v>5000</v>
      </c>
      <c r="G74" s="62">
        <f t="shared" si="2"/>
        <v>1000000</v>
      </c>
      <c r="I74" s="43"/>
      <c r="J74" s="56"/>
      <c r="K74" s="54"/>
    </row>
    <row r="75" spans="2:11" x14ac:dyDescent="0.3">
      <c r="B75" s="61">
        <f t="shared" si="3"/>
        <v>58</v>
      </c>
      <c r="C75" s="62">
        <f t="shared" si="4"/>
        <v>1000000</v>
      </c>
      <c r="D75" s="62">
        <f t="shared" si="5"/>
        <v>0</v>
      </c>
      <c r="E75" s="63">
        <f t="shared" si="0"/>
        <v>5000</v>
      </c>
      <c r="F75" s="62">
        <f t="shared" si="1"/>
        <v>5000</v>
      </c>
      <c r="G75" s="62">
        <f t="shared" si="2"/>
        <v>1000000</v>
      </c>
      <c r="I75" s="43"/>
      <c r="J75" s="56"/>
      <c r="K75" s="54"/>
    </row>
    <row r="76" spans="2:11" x14ac:dyDescent="0.3">
      <c r="B76" s="61">
        <f t="shared" si="3"/>
        <v>59</v>
      </c>
      <c r="C76" s="62">
        <f t="shared" si="4"/>
        <v>1000000</v>
      </c>
      <c r="D76" s="62">
        <f t="shared" si="5"/>
        <v>0</v>
      </c>
      <c r="E76" s="63">
        <f t="shared" si="0"/>
        <v>5000</v>
      </c>
      <c r="F76" s="62">
        <f t="shared" si="1"/>
        <v>5000</v>
      </c>
      <c r="G76" s="62">
        <f t="shared" si="2"/>
        <v>1000000</v>
      </c>
      <c r="I76" s="43"/>
      <c r="J76" s="56"/>
      <c r="K76" s="54"/>
    </row>
    <row r="77" spans="2:11" x14ac:dyDescent="0.3">
      <c r="B77" s="61">
        <f t="shared" si="3"/>
        <v>60</v>
      </c>
      <c r="C77" s="62">
        <f t="shared" si="4"/>
        <v>1000000</v>
      </c>
      <c r="D77" s="62">
        <f t="shared" si="5"/>
        <v>0</v>
      </c>
      <c r="E77" s="63">
        <f t="shared" si="0"/>
        <v>5000</v>
      </c>
      <c r="F77" s="62">
        <f t="shared" si="1"/>
        <v>5000</v>
      </c>
      <c r="G77" s="62">
        <f t="shared" si="2"/>
        <v>1000000</v>
      </c>
      <c r="I77" s="43"/>
      <c r="J77" s="56"/>
      <c r="K77" s="54"/>
    </row>
    <row r="78" spans="2:11" x14ac:dyDescent="0.3">
      <c r="B78" s="61">
        <f t="shared" si="3"/>
        <v>61</v>
      </c>
      <c r="C78" s="62">
        <f t="shared" si="4"/>
        <v>1000000</v>
      </c>
      <c r="D78" s="62">
        <f t="shared" si="5"/>
        <v>14332.801529427914</v>
      </c>
      <c r="E78" s="63">
        <f t="shared" si="0"/>
        <v>5000</v>
      </c>
      <c r="F78" s="62">
        <f t="shared" si="1"/>
        <v>19332.801529427914</v>
      </c>
      <c r="G78" s="62">
        <f t="shared" si="2"/>
        <v>985667.19847057213</v>
      </c>
      <c r="I78" s="43"/>
      <c r="J78" s="56"/>
      <c r="K78" s="54"/>
    </row>
    <row r="79" spans="2:11" x14ac:dyDescent="0.3">
      <c r="B79" s="61">
        <f t="shared" si="3"/>
        <v>62</v>
      </c>
      <c r="C79" s="62">
        <f t="shared" si="4"/>
        <v>985667.19847057213</v>
      </c>
      <c r="D79" s="62">
        <f t="shared" si="5"/>
        <v>14404.465537075053</v>
      </c>
      <c r="E79" s="63">
        <f t="shared" si="0"/>
        <v>4928.3359923528606</v>
      </c>
      <c r="F79" s="62">
        <f t="shared" si="1"/>
        <v>19332.801529427914</v>
      </c>
      <c r="G79" s="62">
        <f t="shared" si="2"/>
        <v>971262.73293349706</v>
      </c>
      <c r="I79" s="43"/>
      <c r="J79" s="56"/>
      <c r="K79" s="54"/>
    </row>
    <row r="80" spans="2:11" x14ac:dyDescent="0.3">
      <c r="B80" s="61">
        <f t="shared" si="3"/>
        <v>63</v>
      </c>
      <c r="C80" s="62">
        <f t="shared" si="4"/>
        <v>971262.73293349706</v>
      </c>
      <c r="D80" s="62">
        <f t="shared" si="5"/>
        <v>14476.487864760427</v>
      </c>
      <c r="E80" s="63">
        <f t="shared" si="0"/>
        <v>4856.3136646674857</v>
      </c>
      <c r="F80" s="62">
        <f t="shared" si="1"/>
        <v>19332.801529427914</v>
      </c>
      <c r="G80" s="62">
        <f t="shared" si="2"/>
        <v>956786.24506873661</v>
      </c>
      <c r="I80" s="43"/>
      <c r="J80" s="56"/>
      <c r="K80" s="54"/>
    </row>
    <row r="81" spans="2:11" x14ac:dyDescent="0.3">
      <c r="B81" s="61">
        <f t="shared" si="3"/>
        <v>64</v>
      </c>
      <c r="C81" s="62">
        <f t="shared" si="4"/>
        <v>956786.24506873661</v>
      </c>
      <c r="D81" s="62">
        <f t="shared" si="5"/>
        <v>14548.87030408423</v>
      </c>
      <c r="E81" s="63">
        <f t="shared" si="0"/>
        <v>4783.9312253436829</v>
      </c>
      <c r="F81" s="62">
        <f t="shared" si="1"/>
        <v>19332.801529427914</v>
      </c>
      <c r="G81" s="62">
        <f t="shared" si="2"/>
        <v>942237.37476465234</v>
      </c>
      <c r="I81" s="43"/>
      <c r="J81" s="56"/>
      <c r="K81" s="54"/>
    </row>
    <row r="82" spans="2:11" x14ac:dyDescent="0.3">
      <c r="B82" s="61">
        <f t="shared" si="3"/>
        <v>65</v>
      </c>
      <c r="C82" s="62">
        <f t="shared" si="4"/>
        <v>942237.37476465234</v>
      </c>
      <c r="D82" s="62">
        <f t="shared" si="5"/>
        <v>14621.614655604651</v>
      </c>
      <c r="E82" s="63">
        <f t="shared" ref="E82:E145" si="6">IF(C82=0,0,IF(B82&lt;=($D$8*12),$D$4*($D$9/12),C82*($D$9/12)))</f>
        <v>4711.1868738232615</v>
      </c>
      <c r="F82" s="62">
        <f t="shared" ref="F82:F145" si="7">IF(C82=0,0,IF(B82&lt;=($D$8*12),E82,-PMT($D$9/12,($D$7-$D$8)*12,$D$4)))</f>
        <v>19332.801529427914</v>
      </c>
      <c r="G82" s="62">
        <f t="shared" si="2"/>
        <v>927615.76010904764</v>
      </c>
      <c r="I82" s="43"/>
      <c r="J82" s="56"/>
      <c r="K82" s="54"/>
    </row>
    <row r="83" spans="2:11" x14ac:dyDescent="0.3">
      <c r="B83" s="61">
        <f t="shared" si="3"/>
        <v>66</v>
      </c>
      <c r="C83" s="62">
        <f t="shared" si="4"/>
        <v>927615.76010904764</v>
      </c>
      <c r="D83" s="62">
        <f t="shared" si="5"/>
        <v>14694.722728882676</v>
      </c>
      <c r="E83" s="63">
        <f t="shared" si="6"/>
        <v>4638.0788005452387</v>
      </c>
      <c r="F83" s="62">
        <f t="shared" si="7"/>
        <v>19332.801529427914</v>
      </c>
      <c r="G83" s="62">
        <f t="shared" ref="G83:G146" si="8">IF((C83)&lt;=0,0,(C83-D83))</f>
        <v>912921.03738016495</v>
      </c>
      <c r="I83" s="43"/>
      <c r="J83" s="56"/>
      <c r="K83" s="54"/>
    </row>
    <row r="84" spans="2:11" x14ac:dyDescent="0.3">
      <c r="B84" s="61">
        <f t="shared" ref="B84:B147" si="9">B83+1</f>
        <v>67</v>
      </c>
      <c r="C84" s="62">
        <f t="shared" ref="C84:C147" si="10">IF($D$7*12&gt;=B84,G83,0)</f>
        <v>912921.03738016495</v>
      </c>
      <c r="D84" s="62">
        <f t="shared" ref="D84:D147" si="11">IF(C84=0,0,IF(B84&lt;=($D$8*12),0,F84-E84))</f>
        <v>14768.196342527088</v>
      </c>
      <c r="E84" s="63">
        <f t="shared" si="6"/>
        <v>4564.6051869008252</v>
      </c>
      <c r="F84" s="62">
        <f t="shared" si="7"/>
        <v>19332.801529427914</v>
      </c>
      <c r="G84" s="62">
        <f t="shared" si="8"/>
        <v>898152.8410376379</v>
      </c>
      <c r="I84" s="43"/>
      <c r="J84" s="56"/>
      <c r="K84" s="54"/>
    </row>
    <row r="85" spans="2:11" x14ac:dyDescent="0.3">
      <c r="B85" s="61">
        <f t="shared" si="9"/>
        <v>68</v>
      </c>
      <c r="C85" s="62">
        <f t="shared" si="10"/>
        <v>898152.8410376379</v>
      </c>
      <c r="D85" s="62">
        <f t="shared" si="11"/>
        <v>14842.037324239725</v>
      </c>
      <c r="E85" s="63">
        <f t="shared" si="6"/>
        <v>4490.7642051881894</v>
      </c>
      <c r="F85" s="62">
        <f t="shared" si="7"/>
        <v>19332.801529427914</v>
      </c>
      <c r="G85" s="62">
        <f t="shared" si="8"/>
        <v>883310.80371339817</v>
      </c>
      <c r="I85" s="43"/>
      <c r="J85" s="56"/>
      <c r="K85" s="54"/>
    </row>
    <row r="86" spans="2:11" x14ac:dyDescent="0.3">
      <c r="B86" s="61">
        <f t="shared" si="9"/>
        <v>69</v>
      </c>
      <c r="C86" s="62">
        <f t="shared" si="10"/>
        <v>883310.80371339817</v>
      </c>
      <c r="D86" s="62">
        <f t="shared" si="11"/>
        <v>14916.247510860923</v>
      </c>
      <c r="E86" s="63">
        <f t="shared" si="6"/>
        <v>4416.5540185669906</v>
      </c>
      <c r="F86" s="62">
        <f t="shared" si="7"/>
        <v>19332.801529427914</v>
      </c>
      <c r="G86" s="62">
        <f t="shared" si="8"/>
        <v>868394.55620253726</v>
      </c>
      <c r="I86" s="43"/>
      <c r="J86" s="56"/>
      <c r="K86" s="54"/>
    </row>
    <row r="87" spans="2:11" x14ac:dyDescent="0.3">
      <c r="B87" s="61">
        <f t="shared" si="9"/>
        <v>70</v>
      </c>
      <c r="C87" s="62">
        <f t="shared" si="10"/>
        <v>868394.55620253726</v>
      </c>
      <c r="D87" s="62">
        <f t="shared" si="11"/>
        <v>14990.828748415228</v>
      </c>
      <c r="E87" s="63">
        <f t="shared" si="6"/>
        <v>4341.972781012686</v>
      </c>
      <c r="F87" s="62">
        <f t="shared" si="7"/>
        <v>19332.801529427914</v>
      </c>
      <c r="G87" s="62">
        <f t="shared" si="8"/>
        <v>853403.72745412204</v>
      </c>
      <c r="I87" s="43"/>
      <c r="J87" s="56"/>
      <c r="K87" s="54"/>
    </row>
    <row r="88" spans="2:11" x14ac:dyDescent="0.3">
      <c r="B88" s="61">
        <f t="shared" si="9"/>
        <v>71</v>
      </c>
      <c r="C88" s="62">
        <f t="shared" si="10"/>
        <v>853403.72745412204</v>
      </c>
      <c r="D88" s="62">
        <f t="shared" si="11"/>
        <v>15065.782892157304</v>
      </c>
      <c r="E88" s="63">
        <f t="shared" si="6"/>
        <v>4267.0186372706103</v>
      </c>
      <c r="F88" s="62">
        <f t="shared" si="7"/>
        <v>19332.801529427914</v>
      </c>
      <c r="G88" s="62">
        <f t="shared" si="8"/>
        <v>838337.94456196472</v>
      </c>
      <c r="I88" s="43"/>
      <c r="J88" s="56"/>
      <c r="K88" s="54"/>
    </row>
    <row r="89" spans="2:11" x14ac:dyDescent="0.3">
      <c r="B89" s="61">
        <f t="shared" si="9"/>
        <v>72</v>
      </c>
      <c r="C89" s="62">
        <f t="shared" si="10"/>
        <v>838337.94456196472</v>
      </c>
      <c r="D89" s="62">
        <f t="shared" si="11"/>
        <v>15141.11180661809</v>
      </c>
      <c r="E89" s="63">
        <f t="shared" si="6"/>
        <v>4191.6897228098233</v>
      </c>
      <c r="F89" s="62">
        <f t="shared" si="7"/>
        <v>19332.801529427914</v>
      </c>
      <c r="G89" s="62">
        <f t="shared" si="8"/>
        <v>823196.83275534667</v>
      </c>
      <c r="I89" s="43"/>
      <c r="J89" s="56"/>
      <c r="K89" s="54"/>
    </row>
    <row r="90" spans="2:11" x14ac:dyDescent="0.3">
      <c r="B90" s="61">
        <f t="shared" si="9"/>
        <v>73</v>
      </c>
      <c r="C90" s="62">
        <f t="shared" si="10"/>
        <v>823196.83275534667</v>
      </c>
      <c r="D90" s="62">
        <f t="shared" si="11"/>
        <v>15216.817365651181</v>
      </c>
      <c r="E90" s="63">
        <f t="shared" si="6"/>
        <v>4115.9841637767331</v>
      </c>
      <c r="F90" s="62">
        <f t="shared" si="7"/>
        <v>19332.801529427914</v>
      </c>
      <c r="G90" s="62">
        <f t="shared" si="8"/>
        <v>807980.01538969553</v>
      </c>
      <c r="I90" s="43"/>
      <c r="J90" s="56"/>
      <c r="K90" s="54"/>
    </row>
    <row r="91" spans="2:11" x14ac:dyDescent="0.3">
      <c r="B91" s="61">
        <f t="shared" si="9"/>
        <v>74</v>
      </c>
      <c r="C91" s="62">
        <f t="shared" si="10"/>
        <v>807980.01538969553</v>
      </c>
      <c r="D91" s="62">
        <f t="shared" si="11"/>
        <v>15292.901452479437</v>
      </c>
      <c r="E91" s="63">
        <f t="shared" si="6"/>
        <v>4039.9000769484778</v>
      </c>
      <c r="F91" s="62">
        <f t="shared" si="7"/>
        <v>19332.801529427914</v>
      </c>
      <c r="G91" s="62">
        <f t="shared" si="8"/>
        <v>792687.11393721611</v>
      </c>
      <c r="I91" s="43"/>
      <c r="J91" s="56"/>
      <c r="K91" s="54"/>
    </row>
    <row r="92" spans="2:11" x14ac:dyDescent="0.3">
      <c r="B92" s="61">
        <f t="shared" si="9"/>
        <v>75</v>
      </c>
      <c r="C92" s="62">
        <f t="shared" si="10"/>
        <v>792687.11393721611</v>
      </c>
      <c r="D92" s="62">
        <f t="shared" si="11"/>
        <v>15369.365959741834</v>
      </c>
      <c r="E92" s="63">
        <f t="shared" si="6"/>
        <v>3963.4355696860807</v>
      </c>
      <c r="F92" s="62">
        <f t="shared" si="7"/>
        <v>19332.801529427914</v>
      </c>
      <c r="G92" s="62">
        <f t="shared" si="8"/>
        <v>777317.74797747424</v>
      </c>
      <c r="I92" s="43"/>
      <c r="J92" s="56"/>
      <c r="K92" s="54"/>
    </row>
    <row r="93" spans="2:11" x14ac:dyDescent="0.3">
      <c r="B93" s="61">
        <f t="shared" si="9"/>
        <v>76</v>
      </c>
      <c r="C93" s="62">
        <f t="shared" si="10"/>
        <v>777317.74797747424</v>
      </c>
      <c r="D93" s="62">
        <f t="shared" si="11"/>
        <v>15446.212789540543</v>
      </c>
      <c r="E93" s="63">
        <f t="shared" si="6"/>
        <v>3886.588739887371</v>
      </c>
      <c r="F93" s="62">
        <f t="shared" si="7"/>
        <v>19332.801529427914</v>
      </c>
      <c r="G93" s="62">
        <f t="shared" si="8"/>
        <v>761871.53518793371</v>
      </c>
      <c r="I93" s="43"/>
      <c r="J93" s="56"/>
      <c r="K93" s="54"/>
    </row>
    <row r="94" spans="2:11" x14ac:dyDescent="0.3">
      <c r="B94" s="61">
        <f t="shared" si="9"/>
        <v>77</v>
      </c>
      <c r="C94" s="62">
        <f t="shared" si="10"/>
        <v>761871.53518793371</v>
      </c>
      <c r="D94" s="62">
        <f t="shared" si="11"/>
        <v>15523.443853488245</v>
      </c>
      <c r="E94" s="63">
        <f t="shared" si="6"/>
        <v>3809.3576759396688</v>
      </c>
      <c r="F94" s="62">
        <f t="shared" si="7"/>
        <v>19332.801529427914</v>
      </c>
      <c r="G94" s="62">
        <f t="shared" si="8"/>
        <v>746348.09133444552</v>
      </c>
      <c r="I94" s="43"/>
      <c r="J94" s="56"/>
      <c r="K94" s="54"/>
    </row>
    <row r="95" spans="2:11" x14ac:dyDescent="0.3">
      <c r="B95" s="61">
        <f t="shared" si="9"/>
        <v>78</v>
      </c>
      <c r="C95" s="62">
        <f t="shared" si="10"/>
        <v>746348.09133444552</v>
      </c>
      <c r="D95" s="62">
        <f t="shared" si="11"/>
        <v>15601.061072755687</v>
      </c>
      <c r="E95" s="63">
        <f t="shared" si="6"/>
        <v>3731.7404566722275</v>
      </c>
      <c r="F95" s="62">
        <f t="shared" si="7"/>
        <v>19332.801529427914</v>
      </c>
      <c r="G95" s="62">
        <f t="shared" si="8"/>
        <v>730747.0302616898</v>
      </c>
      <c r="I95" s="43"/>
      <c r="J95" s="56"/>
      <c r="K95" s="54"/>
    </row>
    <row r="96" spans="2:11" x14ac:dyDescent="0.3">
      <c r="B96" s="61">
        <f t="shared" si="9"/>
        <v>79</v>
      </c>
      <c r="C96" s="62">
        <f t="shared" si="10"/>
        <v>730747.0302616898</v>
      </c>
      <c r="D96" s="62">
        <f t="shared" si="11"/>
        <v>15679.066378119465</v>
      </c>
      <c r="E96" s="63">
        <f t="shared" si="6"/>
        <v>3653.7351513084491</v>
      </c>
      <c r="F96" s="62">
        <f t="shared" si="7"/>
        <v>19332.801529427914</v>
      </c>
      <c r="G96" s="62">
        <f t="shared" si="8"/>
        <v>715067.96388357028</v>
      </c>
      <c r="I96" s="43"/>
      <c r="J96" s="56"/>
      <c r="K96" s="54"/>
    </row>
    <row r="97" spans="2:11" x14ac:dyDescent="0.3">
      <c r="B97" s="61">
        <f t="shared" si="9"/>
        <v>80</v>
      </c>
      <c r="C97" s="62">
        <f t="shared" si="10"/>
        <v>715067.96388357028</v>
      </c>
      <c r="D97" s="62">
        <f t="shared" si="11"/>
        <v>15757.461710010062</v>
      </c>
      <c r="E97" s="63">
        <f t="shared" si="6"/>
        <v>3575.3398194178517</v>
      </c>
      <c r="F97" s="62">
        <f t="shared" si="7"/>
        <v>19332.801529427914</v>
      </c>
      <c r="G97" s="62">
        <f t="shared" si="8"/>
        <v>699310.50217356021</v>
      </c>
      <c r="I97" s="43"/>
      <c r="J97" s="56"/>
      <c r="K97" s="54"/>
    </row>
    <row r="98" spans="2:11" x14ac:dyDescent="0.3">
      <c r="B98" s="61">
        <f t="shared" si="9"/>
        <v>81</v>
      </c>
      <c r="C98" s="62">
        <f t="shared" si="10"/>
        <v>699310.50217356021</v>
      </c>
      <c r="D98" s="62">
        <f t="shared" si="11"/>
        <v>15836.249018560113</v>
      </c>
      <c r="E98" s="63">
        <f t="shared" si="6"/>
        <v>3496.5525108678012</v>
      </c>
      <c r="F98" s="62">
        <f t="shared" si="7"/>
        <v>19332.801529427914</v>
      </c>
      <c r="G98" s="62">
        <f t="shared" si="8"/>
        <v>683474.25315500004</v>
      </c>
      <c r="I98" s="43"/>
      <c r="J98" s="56"/>
      <c r="K98" s="54"/>
    </row>
    <row r="99" spans="2:11" x14ac:dyDescent="0.3">
      <c r="B99" s="61">
        <f t="shared" si="9"/>
        <v>82</v>
      </c>
      <c r="C99" s="62">
        <f t="shared" si="10"/>
        <v>683474.25315500004</v>
      </c>
      <c r="D99" s="62">
        <f t="shared" si="11"/>
        <v>15915.430263652914</v>
      </c>
      <c r="E99" s="63">
        <f t="shared" si="6"/>
        <v>3417.3712657750002</v>
      </c>
      <c r="F99" s="62">
        <f t="shared" si="7"/>
        <v>19332.801529427914</v>
      </c>
      <c r="G99" s="62">
        <f t="shared" si="8"/>
        <v>667558.82289134711</v>
      </c>
      <c r="I99" s="43"/>
      <c r="J99" s="56"/>
      <c r="K99" s="54"/>
    </row>
    <row r="100" spans="2:11" x14ac:dyDescent="0.3">
      <c r="B100" s="61">
        <f t="shared" si="9"/>
        <v>83</v>
      </c>
      <c r="C100" s="62">
        <f t="shared" si="10"/>
        <v>667558.82289134711</v>
      </c>
      <c r="D100" s="62">
        <f t="shared" si="11"/>
        <v>15995.007414971178</v>
      </c>
      <c r="E100" s="63">
        <f t="shared" si="6"/>
        <v>3337.7941144567358</v>
      </c>
      <c r="F100" s="62">
        <f t="shared" si="7"/>
        <v>19332.801529427914</v>
      </c>
      <c r="G100" s="62">
        <f t="shared" si="8"/>
        <v>651563.81547637598</v>
      </c>
      <c r="I100" s="43"/>
      <c r="J100" s="56"/>
      <c r="K100" s="54"/>
    </row>
    <row r="101" spans="2:11" x14ac:dyDescent="0.3">
      <c r="B101" s="61">
        <f t="shared" si="9"/>
        <v>84</v>
      </c>
      <c r="C101" s="62">
        <f t="shared" si="10"/>
        <v>651563.81547637598</v>
      </c>
      <c r="D101" s="62">
        <f t="shared" si="11"/>
        <v>16074.982452046033</v>
      </c>
      <c r="E101" s="63">
        <f t="shared" si="6"/>
        <v>3257.8190773818801</v>
      </c>
      <c r="F101" s="62">
        <f t="shared" si="7"/>
        <v>19332.801529427914</v>
      </c>
      <c r="G101" s="62">
        <f t="shared" si="8"/>
        <v>635488.83302432997</v>
      </c>
      <c r="I101" s="43"/>
      <c r="J101" s="56"/>
      <c r="K101" s="54"/>
    </row>
    <row r="102" spans="2:11" x14ac:dyDescent="0.3">
      <c r="B102" s="61">
        <f t="shared" si="9"/>
        <v>85</v>
      </c>
      <c r="C102" s="62">
        <f t="shared" si="10"/>
        <v>635488.83302432997</v>
      </c>
      <c r="D102" s="62">
        <f t="shared" si="11"/>
        <v>16155.357364306265</v>
      </c>
      <c r="E102" s="63">
        <f t="shared" si="6"/>
        <v>3177.4441651216498</v>
      </c>
      <c r="F102" s="62">
        <f t="shared" si="7"/>
        <v>19332.801529427914</v>
      </c>
      <c r="G102" s="62">
        <f t="shared" si="8"/>
        <v>619333.47566002375</v>
      </c>
      <c r="I102" s="43"/>
      <c r="J102" s="56"/>
      <c r="K102" s="54"/>
    </row>
    <row r="103" spans="2:11" x14ac:dyDescent="0.3">
      <c r="B103" s="61">
        <f t="shared" si="9"/>
        <v>86</v>
      </c>
      <c r="C103" s="62">
        <f t="shared" si="10"/>
        <v>619333.47566002375</v>
      </c>
      <c r="D103" s="62">
        <f t="shared" si="11"/>
        <v>16236.134151127795</v>
      </c>
      <c r="E103" s="63">
        <f t="shared" si="6"/>
        <v>3096.6673783001188</v>
      </c>
      <c r="F103" s="62">
        <f t="shared" si="7"/>
        <v>19332.801529427914</v>
      </c>
      <c r="G103" s="62">
        <f t="shared" si="8"/>
        <v>603097.34150889597</v>
      </c>
      <c r="I103" s="43"/>
      <c r="J103" s="56"/>
      <c r="K103" s="54"/>
    </row>
    <row r="104" spans="2:11" x14ac:dyDescent="0.3">
      <c r="B104" s="61">
        <f t="shared" si="9"/>
        <v>87</v>
      </c>
      <c r="C104" s="62">
        <f t="shared" si="10"/>
        <v>603097.34150889597</v>
      </c>
      <c r="D104" s="62">
        <f t="shared" si="11"/>
        <v>16317.314821883434</v>
      </c>
      <c r="E104" s="63">
        <f t="shared" si="6"/>
        <v>3015.4867075444799</v>
      </c>
      <c r="F104" s="62">
        <f t="shared" si="7"/>
        <v>19332.801529427914</v>
      </c>
      <c r="G104" s="62">
        <f t="shared" si="8"/>
        <v>586780.02668701252</v>
      </c>
      <c r="I104" s="43"/>
      <c r="J104" s="56"/>
      <c r="K104" s="54"/>
    </row>
    <row r="105" spans="2:11" x14ac:dyDescent="0.3">
      <c r="B105" s="61">
        <f t="shared" si="9"/>
        <v>88</v>
      </c>
      <c r="C105" s="62">
        <f t="shared" si="10"/>
        <v>586780.02668701252</v>
      </c>
      <c r="D105" s="62">
        <f t="shared" si="11"/>
        <v>16398.901395992852</v>
      </c>
      <c r="E105" s="63">
        <f t="shared" si="6"/>
        <v>2933.9001334350628</v>
      </c>
      <c r="F105" s="62">
        <f t="shared" si="7"/>
        <v>19332.801529427914</v>
      </c>
      <c r="G105" s="62">
        <f t="shared" si="8"/>
        <v>570381.12529101968</v>
      </c>
      <c r="I105" s="43"/>
      <c r="J105" s="56"/>
      <c r="K105" s="54"/>
    </row>
    <row r="106" spans="2:11" x14ac:dyDescent="0.3">
      <c r="B106" s="61">
        <f t="shared" si="9"/>
        <v>89</v>
      </c>
      <c r="C106" s="62">
        <f t="shared" si="10"/>
        <v>570381.12529101968</v>
      </c>
      <c r="D106" s="62">
        <f t="shared" si="11"/>
        <v>16480.895902972814</v>
      </c>
      <c r="E106" s="63">
        <f t="shared" si="6"/>
        <v>2851.9056264550986</v>
      </c>
      <c r="F106" s="62">
        <f t="shared" si="7"/>
        <v>19332.801529427914</v>
      </c>
      <c r="G106" s="62">
        <f t="shared" si="8"/>
        <v>553900.22938804689</v>
      </c>
      <c r="I106" s="43"/>
      <c r="J106" s="56"/>
      <c r="K106" s="54"/>
    </row>
    <row r="107" spans="2:11" x14ac:dyDescent="0.3">
      <c r="B107" s="61">
        <f t="shared" si="9"/>
        <v>90</v>
      </c>
      <c r="C107" s="62">
        <f t="shared" si="10"/>
        <v>553900.22938804689</v>
      </c>
      <c r="D107" s="62">
        <f t="shared" si="11"/>
        <v>16563.30038248768</v>
      </c>
      <c r="E107" s="63">
        <f t="shared" si="6"/>
        <v>2769.5011469402343</v>
      </c>
      <c r="F107" s="62">
        <f t="shared" si="7"/>
        <v>19332.801529427914</v>
      </c>
      <c r="G107" s="62">
        <f t="shared" si="8"/>
        <v>537336.92900555918</v>
      </c>
      <c r="I107" s="43"/>
      <c r="J107" s="56"/>
      <c r="K107" s="54"/>
    </row>
    <row r="108" spans="2:11" x14ac:dyDescent="0.3">
      <c r="B108" s="61">
        <f t="shared" si="9"/>
        <v>91</v>
      </c>
      <c r="C108" s="62">
        <f t="shared" si="10"/>
        <v>537336.92900555918</v>
      </c>
      <c r="D108" s="62">
        <f t="shared" si="11"/>
        <v>16646.116884400119</v>
      </c>
      <c r="E108" s="63">
        <f t="shared" si="6"/>
        <v>2686.6846450277958</v>
      </c>
      <c r="F108" s="62">
        <f t="shared" si="7"/>
        <v>19332.801529427914</v>
      </c>
      <c r="G108" s="62">
        <f t="shared" si="8"/>
        <v>520690.81212115905</v>
      </c>
      <c r="I108" s="43"/>
      <c r="J108" s="56"/>
      <c r="K108" s="54"/>
    </row>
    <row r="109" spans="2:11" x14ac:dyDescent="0.3">
      <c r="B109" s="61">
        <f t="shared" si="9"/>
        <v>92</v>
      </c>
      <c r="C109" s="62">
        <f t="shared" si="10"/>
        <v>520690.81212115905</v>
      </c>
      <c r="D109" s="62">
        <f t="shared" si="11"/>
        <v>16729.347468822118</v>
      </c>
      <c r="E109" s="63">
        <f t="shared" si="6"/>
        <v>2603.4540606057953</v>
      </c>
      <c r="F109" s="62">
        <f t="shared" si="7"/>
        <v>19332.801529427914</v>
      </c>
      <c r="G109" s="62">
        <f t="shared" si="8"/>
        <v>503961.4646523369</v>
      </c>
      <c r="I109" s="43"/>
      <c r="J109" s="56"/>
      <c r="K109" s="54"/>
    </row>
    <row r="110" spans="2:11" x14ac:dyDescent="0.3">
      <c r="B110" s="61">
        <f t="shared" si="9"/>
        <v>93</v>
      </c>
      <c r="C110" s="62">
        <f t="shared" si="10"/>
        <v>503961.4646523369</v>
      </c>
      <c r="D110" s="62">
        <f t="shared" si="11"/>
        <v>16812.99420616623</v>
      </c>
      <c r="E110" s="63">
        <f t="shared" si="6"/>
        <v>2519.8073232616844</v>
      </c>
      <c r="F110" s="62">
        <f t="shared" si="7"/>
        <v>19332.801529427914</v>
      </c>
      <c r="G110" s="62">
        <f t="shared" si="8"/>
        <v>487148.47044617066</v>
      </c>
      <c r="I110" s="43"/>
      <c r="J110" s="56"/>
      <c r="K110" s="54"/>
    </row>
    <row r="111" spans="2:11" x14ac:dyDescent="0.3">
      <c r="B111" s="61">
        <f t="shared" si="9"/>
        <v>94</v>
      </c>
      <c r="C111" s="62">
        <f t="shared" si="10"/>
        <v>487148.47044617066</v>
      </c>
      <c r="D111" s="62">
        <f t="shared" si="11"/>
        <v>16897.059177197061</v>
      </c>
      <c r="E111" s="63">
        <f t="shared" si="6"/>
        <v>2435.7423522308532</v>
      </c>
      <c r="F111" s="62">
        <f t="shared" si="7"/>
        <v>19332.801529427914</v>
      </c>
      <c r="G111" s="62">
        <f t="shared" si="8"/>
        <v>470251.41126897361</v>
      </c>
      <c r="I111" s="43"/>
      <c r="J111" s="56"/>
      <c r="K111" s="54"/>
    </row>
    <row r="112" spans="2:11" x14ac:dyDescent="0.3">
      <c r="B112" s="61">
        <f t="shared" si="9"/>
        <v>95</v>
      </c>
      <c r="C112" s="62">
        <f t="shared" si="10"/>
        <v>470251.41126897361</v>
      </c>
      <c r="D112" s="62">
        <f t="shared" si="11"/>
        <v>16981.544473083046</v>
      </c>
      <c r="E112" s="63">
        <f t="shared" si="6"/>
        <v>2351.257056344868</v>
      </c>
      <c r="F112" s="62">
        <f t="shared" si="7"/>
        <v>19332.801529427914</v>
      </c>
      <c r="G112" s="62">
        <f t="shared" si="8"/>
        <v>453269.86679589056</v>
      </c>
      <c r="I112" s="43"/>
      <c r="J112" s="56"/>
      <c r="K112" s="54"/>
    </row>
    <row r="113" spans="2:11" x14ac:dyDescent="0.3">
      <c r="B113" s="61">
        <f t="shared" si="9"/>
        <v>96</v>
      </c>
      <c r="C113" s="62">
        <f t="shared" si="10"/>
        <v>453269.86679589056</v>
      </c>
      <c r="D113" s="62">
        <f t="shared" si="11"/>
        <v>17066.452195448463</v>
      </c>
      <c r="E113" s="63">
        <f t="shared" si="6"/>
        <v>2266.3493339794527</v>
      </c>
      <c r="F113" s="62">
        <f t="shared" si="7"/>
        <v>19332.801529427914</v>
      </c>
      <c r="G113" s="62">
        <f t="shared" si="8"/>
        <v>436203.41460044211</v>
      </c>
      <c r="I113" s="43"/>
      <c r="J113" s="56"/>
      <c r="K113" s="54"/>
    </row>
    <row r="114" spans="2:11" x14ac:dyDescent="0.3">
      <c r="B114" s="61">
        <f t="shared" si="9"/>
        <v>97</v>
      </c>
      <c r="C114" s="62">
        <f t="shared" si="10"/>
        <v>436203.41460044211</v>
      </c>
      <c r="D114" s="62">
        <f t="shared" si="11"/>
        <v>17151.784456425703</v>
      </c>
      <c r="E114" s="63">
        <f t="shared" si="6"/>
        <v>2181.0170730022105</v>
      </c>
      <c r="F114" s="62">
        <f t="shared" si="7"/>
        <v>19332.801529427914</v>
      </c>
      <c r="G114" s="62">
        <f t="shared" si="8"/>
        <v>419051.63014401641</v>
      </c>
      <c r="I114" s="43"/>
      <c r="J114" s="56"/>
      <c r="K114" s="54"/>
    </row>
    <row r="115" spans="2:11" x14ac:dyDescent="0.3">
      <c r="B115" s="61">
        <f t="shared" si="9"/>
        <v>98</v>
      </c>
      <c r="C115" s="62">
        <f t="shared" si="10"/>
        <v>419051.63014401641</v>
      </c>
      <c r="D115" s="62">
        <f t="shared" si="11"/>
        <v>17237.543378707833</v>
      </c>
      <c r="E115" s="63">
        <f t="shared" si="6"/>
        <v>2095.2581507200821</v>
      </c>
      <c r="F115" s="62">
        <f t="shared" si="7"/>
        <v>19332.801529427914</v>
      </c>
      <c r="G115" s="62">
        <f t="shared" si="8"/>
        <v>401814.08676530857</v>
      </c>
      <c r="I115" s="43"/>
      <c r="J115" s="56"/>
      <c r="K115" s="54"/>
    </row>
    <row r="116" spans="2:11" x14ac:dyDescent="0.3">
      <c r="B116" s="61">
        <f t="shared" si="9"/>
        <v>99</v>
      </c>
      <c r="C116" s="62">
        <f t="shared" si="10"/>
        <v>401814.08676530857</v>
      </c>
      <c r="D116" s="62">
        <f t="shared" si="11"/>
        <v>17323.731095601372</v>
      </c>
      <c r="E116" s="63">
        <f t="shared" si="6"/>
        <v>2009.070433826543</v>
      </c>
      <c r="F116" s="62">
        <f t="shared" si="7"/>
        <v>19332.801529427914</v>
      </c>
      <c r="G116" s="62">
        <f t="shared" si="8"/>
        <v>384490.35566970718</v>
      </c>
      <c r="I116" s="43"/>
      <c r="J116" s="56"/>
      <c r="K116" s="54"/>
    </row>
    <row r="117" spans="2:11" x14ac:dyDescent="0.3">
      <c r="B117" s="61">
        <f t="shared" si="9"/>
        <v>100</v>
      </c>
      <c r="C117" s="62">
        <f t="shared" si="10"/>
        <v>384490.35566970718</v>
      </c>
      <c r="D117" s="62">
        <f t="shared" si="11"/>
        <v>17410.349751079379</v>
      </c>
      <c r="E117" s="63">
        <f t="shared" si="6"/>
        <v>1922.451778348536</v>
      </c>
      <c r="F117" s="62">
        <f t="shared" si="7"/>
        <v>19332.801529427914</v>
      </c>
      <c r="G117" s="62">
        <f t="shared" si="8"/>
        <v>367080.00591862778</v>
      </c>
      <c r="I117" s="43"/>
      <c r="J117" s="56"/>
      <c r="K117" s="54"/>
    </row>
    <row r="118" spans="2:11" x14ac:dyDescent="0.3">
      <c r="B118" s="61">
        <f t="shared" si="9"/>
        <v>101</v>
      </c>
      <c r="C118" s="62">
        <f t="shared" si="10"/>
        <v>367080.00591862778</v>
      </c>
      <c r="D118" s="62">
        <f t="shared" si="11"/>
        <v>17497.401499834774</v>
      </c>
      <c r="E118" s="63">
        <f t="shared" si="6"/>
        <v>1835.4000295931389</v>
      </c>
      <c r="F118" s="62">
        <f t="shared" si="7"/>
        <v>19332.801529427914</v>
      </c>
      <c r="G118" s="62">
        <f t="shared" si="8"/>
        <v>349582.60441879299</v>
      </c>
      <c r="I118" s="43"/>
      <c r="J118" s="56"/>
      <c r="K118" s="54"/>
    </row>
    <row r="119" spans="2:11" x14ac:dyDescent="0.3">
      <c r="B119" s="61">
        <f t="shared" si="9"/>
        <v>102</v>
      </c>
      <c r="C119" s="62">
        <f t="shared" si="10"/>
        <v>349582.60441879299</v>
      </c>
      <c r="D119" s="62">
        <f t="shared" si="11"/>
        <v>17584.888507333948</v>
      </c>
      <c r="E119" s="63">
        <f t="shared" si="6"/>
        <v>1747.9130220939651</v>
      </c>
      <c r="F119" s="62">
        <f t="shared" si="7"/>
        <v>19332.801529427914</v>
      </c>
      <c r="G119" s="62">
        <f t="shared" si="8"/>
        <v>331997.71591145906</v>
      </c>
      <c r="I119" s="43"/>
      <c r="J119" s="56"/>
      <c r="K119" s="54"/>
    </row>
    <row r="120" spans="2:11" x14ac:dyDescent="0.3">
      <c r="B120" s="61">
        <f t="shared" si="9"/>
        <v>103</v>
      </c>
      <c r="C120" s="62">
        <f t="shared" si="10"/>
        <v>331997.71591145906</v>
      </c>
      <c r="D120" s="62">
        <f t="shared" si="11"/>
        <v>17672.812949870618</v>
      </c>
      <c r="E120" s="63">
        <f t="shared" si="6"/>
        <v>1659.9885795572955</v>
      </c>
      <c r="F120" s="62">
        <f t="shared" si="7"/>
        <v>19332.801529427914</v>
      </c>
      <c r="G120" s="62">
        <f t="shared" si="8"/>
        <v>314324.90296158846</v>
      </c>
      <c r="I120" s="43"/>
      <c r="J120" s="56"/>
      <c r="K120" s="54"/>
    </row>
    <row r="121" spans="2:11" x14ac:dyDescent="0.3">
      <c r="B121" s="61">
        <f t="shared" si="9"/>
        <v>104</v>
      </c>
      <c r="C121" s="62">
        <f t="shared" si="10"/>
        <v>314324.90296158846</v>
      </c>
      <c r="D121" s="62">
        <f t="shared" si="11"/>
        <v>17761.177014619971</v>
      </c>
      <c r="E121" s="63">
        <f t="shared" si="6"/>
        <v>1571.6245148079424</v>
      </c>
      <c r="F121" s="62">
        <f t="shared" si="7"/>
        <v>19332.801529427914</v>
      </c>
      <c r="G121" s="62">
        <f t="shared" si="8"/>
        <v>296563.72594696848</v>
      </c>
      <c r="I121" s="43"/>
      <c r="J121" s="56"/>
      <c r="K121" s="54"/>
    </row>
    <row r="122" spans="2:11" x14ac:dyDescent="0.3">
      <c r="B122" s="61">
        <f t="shared" si="9"/>
        <v>105</v>
      </c>
      <c r="C122" s="62">
        <f t="shared" si="10"/>
        <v>296563.72594696848</v>
      </c>
      <c r="D122" s="62">
        <f t="shared" si="11"/>
        <v>17849.98289969307</v>
      </c>
      <c r="E122" s="63">
        <f t="shared" si="6"/>
        <v>1482.8186297348425</v>
      </c>
      <c r="F122" s="62">
        <f t="shared" si="7"/>
        <v>19332.801529427914</v>
      </c>
      <c r="G122" s="62">
        <f t="shared" si="8"/>
        <v>278713.74304727541</v>
      </c>
      <c r="I122" s="43"/>
      <c r="J122" s="56"/>
      <c r="K122" s="54"/>
    </row>
    <row r="123" spans="2:11" x14ac:dyDescent="0.3">
      <c r="B123" s="61">
        <f t="shared" si="9"/>
        <v>106</v>
      </c>
      <c r="C123" s="62">
        <f t="shared" si="10"/>
        <v>278713.74304727541</v>
      </c>
      <c r="D123" s="62">
        <f t="shared" si="11"/>
        <v>17939.232814191535</v>
      </c>
      <c r="E123" s="63">
        <f t="shared" si="6"/>
        <v>1393.5687152363771</v>
      </c>
      <c r="F123" s="62">
        <f t="shared" si="7"/>
        <v>19332.801529427914</v>
      </c>
      <c r="G123" s="62">
        <f t="shared" si="8"/>
        <v>260774.51023308386</v>
      </c>
      <c r="I123" s="43"/>
      <c r="J123" s="56"/>
      <c r="K123" s="54"/>
    </row>
    <row r="124" spans="2:11" x14ac:dyDescent="0.3">
      <c r="B124" s="61">
        <f t="shared" si="9"/>
        <v>107</v>
      </c>
      <c r="C124" s="62">
        <f t="shared" si="10"/>
        <v>260774.51023308386</v>
      </c>
      <c r="D124" s="62">
        <f t="shared" si="11"/>
        <v>18028.928978262495</v>
      </c>
      <c r="E124" s="63">
        <f t="shared" si="6"/>
        <v>1303.8725511654193</v>
      </c>
      <c r="F124" s="62">
        <f t="shared" si="7"/>
        <v>19332.801529427914</v>
      </c>
      <c r="G124" s="62">
        <f t="shared" si="8"/>
        <v>242745.58125482136</v>
      </c>
      <c r="I124" s="43"/>
      <c r="J124" s="56"/>
      <c r="K124" s="54"/>
    </row>
    <row r="125" spans="2:11" x14ac:dyDescent="0.3">
      <c r="B125" s="61">
        <f t="shared" si="9"/>
        <v>108</v>
      </c>
      <c r="C125" s="62">
        <f t="shared" si="10"/>
        <v>242745.58125482136</v>
      </c>
      <c r="D125" s="62">
        <f t="shared" si="11"/>
        <v>18119.073623153807</v>
      </c>
      <c r="E125" s="63">
        <f t="shared" si="6"/>
        <v>1213.7279062741068</v>
      </c>
      <c r="F125" s="62">
        <f t="shared" si="7"/>
        <v>19332.801529427914</v>
      </c>
      <c r="G125" s="62">
        <f t="shared" si="8"/>
        <v>224626.50763166754</v>
      </c>
      <c r="I125" s="43"/>
      <c r="J125" s="56"/>
      <c r="K125" s="54"/>
    </row>
    <row r="126" spans="2:11" x14ac:dyDescent="0.3">
      <c r="B126" s="61">
        <f t="shared" si="9"/>
        <v>109</v>
      </c>
      <c r="C126" s="62">
        <f t="shared" si="10"/>
        <v>224626.50763166754</v>
      </c>
      <c r="D126" s="62">
        <f t="shared" si="11"/>
        <v>18209.668991269577</v>
      </c>
      <c r="E126" s="63">
        <f t="shared" si="6"/>
        <v>1123.1325381583376</v>
      </c>
      <c r="F126" s="62">
        <f t="shared" si="7"/>
        <v>19332.801529427914</v>
      </c>
      <c r="G126" s="62">
        <f t="shared" si="8"/>
        <v>206416.83864039797</v>
      </c>
      <c r="I126" s="43"/>
      <c r="J126" s="56"/>
      <c r="K126" s="54"/>
    </row>
    <row r="127" spans="2:11" x14ac:dyDescent="0.3">
      <c r="B127" s="61">
        <f t="shared" si="9"/>
        <v>110</v>
      </c>
      <c r="C127" s="62">
        <f t="shared" si="10"/>
        <v>206416.83864039797</v>
      </c>
      <c r="D127" s="62">
        <f t="shared" si="11"/>
        <v>18300.717336225924</v>
      </c>
      <c r="E127" s="63">
        <f t="shared" si="6"/>
        <v>1032.0841932019898</v>
      </c>
      <c r="F127" s="62">
        <f t="shared" si="7"/>
        <v>19332.801529427914</v>
      </c>
      <c r="G127" s="62">
        <f t="shared" si="8"/>
        <v>188116.12130417203</v>
      </c>
      <c r="I127" s="43"/>
      <c r="J127" s="56"/>
      <c r="K127" s="54"/>
    </row>
    <row r="128" spans="2:11" x14ac:dyDescent="0.3">
      <c r="B128" s="61">
        <f t="shared" si="9"/>
        <v>111</v>
      </c>
      <c r="C128" s="62">
        <f t="shared" si="10"/>
        <v>188116.12130417203</v>
      </c>
      <c r="D128" s="62">
        <f t="shared" si="11"/>
        <v>18392.220922907054</v>
      </c>
      <c r="E128" s="63">
        <f t="shared" si="6"/>
        <v>940.58060652086021</v>
      </c>
      <c r="F128" s="62">
        <f t="shared" si="7"/>
        <v>19332.801529427914</v>
      </c>
      <c r="G128" s="62">
        <f t="shared" si="8"/>
        <v>169723.90038126498</v>
      </c>
      <c r="I128" s="43"/>
      <c r="J128" s="56"/>
      <c r="K128" s="54"/>
    </row>
    <row r="129" spans="2:11" x14ac:dyDescent="0.3">
      <c r="B129" s="61">
        <f t="shared" si="9"/>
        <v>112</v>
      </c>
      <c r="C129" s="62">
        <f t="shared" si="10"/>
        <v>169723.90038126498</v>
      </c>
      <c r="D129" s="62">
        <f t="shared" si="11"/>
        <v>18484.18202752159</v>
      </c>
      <c r="E129" s="63">
        <f t="shared" si="6"/>
        <v>848.6195019063249</v>
      </c>
      <c r="F129" s="62">
        <f t="shared" si="7"/>
        <v>19332.801529427914</v>
      </c>
      <c r="G129" s="62">
        <f t="shared" si="8"/>
        <v>151239.71835374337</v>
      </c>
      <c r="I129" s="43"/>
      <c r="J129" s="56"/>
      <c r="K129" s="54"/>
    </row>
    <row r="130" spans="2:11" x14ac:dyDescent="0.3">
      <c r="B130" s="61">
        <f t="shared" si="9"/>
        <v>113</v>
      </c>
      <c r="C130" s="62">
        <f t="shared" si="10"/>
        <v>151239.71835374337</v>
      </c>
      <c r="D130" s="62">
        <f t="shared" si="11"/>
        <v>18576.602937659198</v>
      </c>
      <c r="E130" s="63">
        <f t="shared" si="6"/>
        <v>756.19859176871694</v>
      </c>
      <c r="F130" s="62">
        <f t="shared" si="7"/>
        <v>19332.801529427914</v>
      </c>
      <c r="G130" s="62">
        <f t="shared" si="8"/>
        <v>132663.11541608418</v>
      </c>
      <c r="I130" s="43"/>
      <c r="J130" s="56"/>
      <c r="K130" s="54"/>
    </row>
    <row r="131" spans="2:11" x14ac:dyDescent="0.3">
      <c r="B131" s="61">
        <f t="shared" si="9"/>
        <v>114</v>
      </c>
      <c r="C131" s="62">
        <f t="shared" si="10"/>
        <v>132663.11541608418</v>
      </c>
      <c r="D131" s="62">
        <f t="shared" si="11"/>
        <v>18669.485952347492</v>
      </c>
      <c r="E131" s="63">
        <f t="shared" si="6"/>
        <v>663.31557708042089</v>
      </c>
      <c r="F131" s="62">
        <f t="shared" si="7"/>
        <v>19332.801529427914</v>
      </c>
      <c r="G131" s="62">
        <f t="shared" si="8"/>
        <v>113993.6294637367</v>
      </c>
      <c r="I131" s="43"/>
      <c r="J131" s="56"/>
      <c r="K131" s="54"/>
    </row>
    <row r="132" spans="2:11" x14ac:dyDescent="0.3">
      <c r="B132" s="61">
        <f t="shared" si="9"/>
        <v>115</v>
      </c>
      <c r="C132" s="62">
        <f t="shared" si="10"/>
        <v>113993.6294637367</v>
      </c>
      <c r="D132" s="62">
        <f t="shared" si="11"/>
        <v>18762.833382109231</v>
      </c>
      <c r="E132" s="63">
        <f t="shared" si="6"/>
        <v>569.96814731868346</v>
      </c>
      <c r="F132" s="62">
        <f t="shared" si="7"/>
        <v>19332.801529427914</v>
      </c>
      <c r="G132" s="62">
        <f t="shared" si="8"/>
        <v>95230.796081627457</v>
      </c>
      <c r="I132" s="43"/>
      <c r="J132" s="56"/>
      <c r="K132" s="54"/>
    </row>
    <row r="133" spans="2:11" x14ac:dyDescent="0.3">
      <c r="B133" s="61">
        <f t="shared" si="9"/>
        <v>116</v>
      </c>
      <c r="C133" s="62">
        <f t="shared" si="10"/>
        <v>95230.796081627457</v>
      </c>
      <c r="D133" s="62">
        <f t="shared" si="11"/>
        <v>18856.647549019777</v>
      </c>
      <c r="E133" s="63">
        <f t="shared" si="6"/>
        <v>476.15398040813727</v>
      </c>
      <c r="F133" s="62">
        <f t="shared" si="7"/>
        <v>19332.801529427914</v>
      </c>
      <c r="G133" s="62">
        <f t="shared" si="8"/>
        <v>76374.14853260768</v>
      </c>
      <c r="I133" s="43"/>
      <c r="J133" s="56"/>
      <c r="K133" s="54"/>
    </row>
    <row r="134" spans="2:11" x14ac:dyDescent="0.3">
      <c r="B134" s="61">
        <f t="shared" si="9"/>
        <v>117</v>
      </c>
      <c r="C134" s="62">
        <f t="shared" si="10"/>
        <v>76374.14853260768</v>
      </c>
      <c r="D134" s="62">
        <f t="shared" si="11"/>
        <v>18950.930786764875</v>
      </c>
      <c r="E134" s="63">
        <f t="shared" si="6"/>
        <v>381.87074266303841</v>
      </c>
      <c r="F134" s="62">
        <f t="shared" si="7"/>
        <v>19332.801529427914</v>
      </c>
      <c r="G134" s="62">
        <f t="shared" si="8"/>
        <v>57423.217745842805</v>
      </c>
      <c r="I134" s="43"/>
      <c r="J134" s="56"/>
      <c r="K134" s="54"/>
    </row>
    <row r="135" spans="2:11" x14ac:dyDescent="0.3">
      <c r="B135" s="61">
        <f t="shared" si="9"/>
        <v>118</v>
      </c>
      <c r="C135" s="62">
        <f t="shared" si="10"/>
        <v>57423.217745842805</v>
      </c>
      <c r="D135" s="62">
        <f t="shared" si="11"/>
        <v>19045.6854406987</v>
      </c>
      <c r="E135" s="63">
        <f t="shared" si="6"/>
        <v>287.11608872921403</v>
      </c>
      <c r="F135" s="62">
        <f t="shared" si="7"/>
        <v>19332.801529427914</v>
      </c>
      <c r="G135" s="62">
        <f t="shared" si="8"/>
        <v>38377.532305144108</v>
      </c>
      <c r="I135" s="43"/>
      <c r="J135" s="56"/>
      <c r="K135" s="54"/>
    </row>
    <row r="136" spans="2:11" x14ac:dyDescent="0.3">
      <c r="B136" s="61">
        <f t="shared" si="9"/>
        <v>119</v>
      </c>
      <c r="C136" s="62">
        <f t="shared" si="10"/>
        <v>38377.532305144108</v>
      </c>
      <c r="D136" s="62">
        <f t="shared" si="11"/>
        <v>19140.913867902193</v>
      </c>
      <c r="E136" s="63">
        <f t="shared" si="6"/>
        <v>191.88766152572055</v>
      </c>
      <c r="F136" s="62">
        <f t="shared" si="7"/>
        <v>19332.801529427914</v>
      </c>
      <c r="G136" s="62">
        <f t="shared" si="8"/>
        <v>19236.618437241916</v>
      </c>
      <c r="I136" s="43"/>
      <c r="J136" s="56"/>
      <c r="K136" s="54"/>
    </row>
    <row r="137" spans="2:11" x14ac:dyDescent="0.3">
      <c r="B137" s="61">
        <f t="shared" si="9"/>
        <v>120</v>
      </c>
      <c r="C137" s="62">
        <f t="shared" si="10"/>
        <v>19236.618437241916</v>
      </c>
      <c r="D137" s="62">
        <f t="shared" si="11"/>
        <v>19236.618437241705</v>
      </c>
      <c r="E137" s="63">
        <f t="shared" si="6"/>
        <v>96.183092186209578</v>
      </c>
      <c r="F137" s="62">
        <f t="shared" si="7"/>
        <v>19332.801529427914</v>
      </c>
      <c r="G137" s="62">
        <f t="shared" si="8"/>
        <v>2.1100277081131935E-10</v>
      </c>
      <c r="I137" s="43"/>
      <c r="J137" s="56"/>
      <c r="K137" s="54"/>
    </row>
    <row r="138" spans="2:11" x14ac:dyDescent="0.3">
      <c r="B138" s="61">
        <f t="shared" si="9"/>
        <v>121</v>
      </c>
      <c r="C138" s="62">
        <f t="shared" si="10"/>
        <v>0</v>
      </c>
      <c r="D138" s="62">
        <f t="shared" si="11"/>
        <v>0</v>
      </c>
      <c r="E138" s="63">
        <f t="shared" si="6"/>
        <v>0</v>
      </c>
      <c r="F138" s="62">
        <f t="shared" si="7"/>
        <v>0</v>
      </c>
      <c r="G138" s="62">
        <f t="shared" si="8"/>
        <v>0</v>
      </c>
      <c r="I138" s="43"/>
      <c r="J138" s="56"/>
      <c r="K138" s="54"/>
    </row>
    <row r="139" spans="2:11" x14ac:dyDescent="0.3">
      <c r="B139" s="61">
        <f t="shared" si="9"/>
        <v>122</v>
      </c>
      <c r="C139" s="62">
        <f t="shared" si="10"/>
        <v>0</v>
      </c>
      <c r="D139" s="62">
        <f t="shared" si="11"/>
        <v>0</v>
      </c>
      <c r="E139" s="63">
        <f t="shared" si="6"/>
        <v>0</v>
      </c>
      <c r="F139" s="62">
        <f t="shared" si="7"/>
        <v>0</v>
      </c>
      <c r="G139" s="62">
        <f t="shared" si="8"/>
        <v>0</v>
      </c>
      <c r="I139" s="43"/>
      <c r="J139" s="56"/>
      <c r="K139" s="54"/>
    </row>
    <row r="140" spans="2:11" x14ac:dyDescent="0.3">
      <c r="B140" s="61">
        <f t="shared" si="9"/>
        <v>123</v>
      </c>
      <c r="C140" s="62">
        <f t="shared" si="10"/>
        <v>0</v>
      </c>
      <c r="D140" s="62">
        <f t="shared" si="11"/>
        <v>0</v>
      </c>
      <c r="E140" s="63">
        <f t="shared" si="6"/>
        <v>0</v>
      </c>
      <c r="F140" s="62">
        <f t="shared" si="7"/>
        <v>0</v>
      </c>
      <c r="G140" s="62">
        <f t="shared" si="8"/>
        <v>0</v>
      </c>
      <c r="I140" s="43"/>
      <c r="J140" s="56"/>
      <c r="K140" s="54"/>
    </row>
    <row r="141" spans="2:11" x14ac:dyDescent="0.3">
      <c r="B141" s="61">
        <f t="shared" si="9"/>
        <v>124</v>
      </c>
      <c r="C141" s="62">
        <f t="shared" si="10"/>
        <v>0</v>
      </c>
      <c r="D141" s="62">
        <f t="shared" si="11"/>
        <v>0</v>
      </c>
      <c r="E141" s="63">
        <f t="shared" si="6"/>
        <v>0</v>
      </c>
      <c r="F141" s="62">
        <f t="shared" si="7"/>
        <v>0</v>
      </c>
      <c r="G141" s="62">
        <f t="shared" si="8"/>
        <v>0</v>
      </c>
      <c r="I141" s="43"/>
      <c r="J141" s="56"/>
      <c r="K141" s="54"/>
    </row>
    <row r="142" spans="2:11" x14ac:dyDescent="0.3">
      <c r="B142" s="61">
        <f t="shared" si="9"/>
        <v>125</v>
      </c>
      <c r="C142" s="62">
        <f t="shared" si="10"/>
        <v>0</v>
      </c>
      <c r="D142" s="62">
        <f t="shared" si="11"/>
        <v>0</v>
      </c>
      <c r="E142" s="63">
        <f t="shared" si="6"/>
        <v>0</v>
      </c>
      <c r="F142" s="62">
        <f t="shared" si="7"/>
        <v>0</v>
      </c>
      <c r="G142" s="62">
        <f t="shared" si="8"/>
        <v>0</v>
      </c>
      <c r="I142" s="43"/>
      <c r="J142" s="56"/>
      <c r="K142" s="54"/>
    </row>
    <row r="143" spans="2:11" x14ac:dyDescent="0.3">
      <c r="B143" s="61">
        <f t="shared" si="9"/>
        <v>126</v>
      </c>
      <c r="C143" s="62">
        <f t="shared" si="10"/>
        <v>0</v>
      </c>
      <c r="D143" s="62">
        <f t="shared" si="11"/>
        <v>0</v>
      </c>
      <c r="E143" s="63">
        <f t="shared" si="6"/>
        <v>0</v>
      </c>
      <c r="F143" s="62">
        <f t="shared" si="7"/>
        <v>0</v>
      </c>
      <c r="G143" s="62">
        <f t="shared" si="8"/>
        <v>0</v>
      </c>
      <c r="I143" s="43"/>
      <c r="J143" s="56"/>
      <c r="K143" s="54"/>
    </row>
    <row r="144" spans="2:11" x14ac:dyDescent="0.3">
      <c r="B144" s="61">
        <f t="shared" si="9"/>
        <v>127</v>
      </c>
      <c r="C144" s="62">
        <f t="shared" si="10"/>
        <v>0</v>
      </c>
      <c r="D144" s="62">
        <f t="shared" si="11"/>
        <v>0</v>
      </c>
      <c r="E144" s="63">
        <f t="shared" si="6"/>
        <v>0</v>
      </c>
      <c r="F144" s="62">
        <f t="shared" si="7"/>
        <v>0</v>
      </c>
      <c r="G144" s="62">
        <f t="shared" si="8"/>
        <v>0</v>
      </c>
      <c r="I144" s="43"/>
      <c r="J144" s="56"/>
      <c r="K144" s="54"/>
    </row>
    <row r="145" spans="2:11" x14ac:dyDescent="0.3">
      <c r="B145" s="61">
        <f t="shared" si="9"/>
        <v>128</v>
      </c>
      <c r="C145" s="62">
        <f t="shared" si="10"/>
        <v>0</v>
      </c>
      <c r="D145" s="62">
        <f t="shared" si="11"/>
        <v>0</v>
      </c>
      <c r="E145" s="63">
        <f t="shared" si="6"/>
        <v>0</v>
      </c>
      <c r="F145" s="62">
        <f t="shared" si="7"/>
        <v>0</v>
      </c>
      <c r="G145" s="62">
        <f t="shared" si="8"/>
        <v>0</v>
      </c>
      <c r="I145" s="43"/>
      <c r="J145" s="56"/>
      <c r="K145" s="54"/>
    </row>
    <row r="146" spans="2:11" x14ac:dyDescent="0.3">
      <c r="B146" s="61">
        <f t="shared" si="9"/>
        <v>129</v>
      </c>
      <c r="C146" s="62">
        <f t="shared" si="10"/>
        <v>0</v>
      </c>
      <c r="D146" s="62">
        <f t="shared" si="11"/>
        <v>0</v>
      </c>
      <c r="E146" s="63">
        <f t="shared" ref="E146:E209" si="12">IF(C146=0,0,IF(B146&lt;=($D$8*12),$D$4*($D$9/12),C146*($D$9/12)))</f>
        <v>0</v>
      </c>
      <c r="F146" s="62">
        <f t="shared" ref="F146:F209" si="13">IF(C146=0,0,IF(B146&lt;=($D$8*12),E146,-PMT($D$9/12,($D$7-$D$8)*12,$D$4)))</f>
        <v>0</v>
      </c>
      <c r="G146" s="62">
        <f t="shared" si="8"/>
        <v>0</v>
      </c>
      <c r="I146" s="43"/>
      <c r="J146" s="56"/>
      <c r="K146" s="54"/>
    </row>
    <row r="147" spans="2:11" x14ac:dyDescent="0.3">
      <c r="B147" s="61">
        <f t="shared" si="9"/>
        <v>130</v>
      </c>
      <c r="C147" s="62">
        <f t="shared" si="10"/>
        <v>0</v>
      </c>
      <c r="D147" s="62">
        <f t="shared" si="11"/>
        <v>0</v>
      </c>
      <c r="E147" s="63">
        <f t="shared" si="12"/>
        <v>0</v>
      </c>
      <c r="F147" s="62">
        <f t="shared" si="13"/>
        <v>0</v>
      </c>
      <c r="G147" s="62">
        <f t="shared" ref="G147:G210" si="14">IF((C147)&lt;=0,0,(C147-D147))</f>
        <v>0</v>
      </c>
      <c r="I147" s="43"/>
      <c r="J147" s="56"/>
      <c r="K147" s="54"/>
    </row>
    <row r="148" spans="2:11" x14ac:dyDescent="0.3">
      <c r="B148" s="61">
        <f t="shared" ref="B148:B211" si="15">B147+1</f>
        <v>131</v>
      </c>
      <c r="C148" s="62">
        <f t="shared" ref="C148:C211" si="16">IF($D$7*12&gt;=B148,G147,0)</f>
        <v>0</v>
      </c>
      <c r="D148" s="62">
        <f t="shared" ref="D148:D211" si="17">IF(C148=0,0,IF(B148&lt;=($D$8*12),0,F148-E148))</f>
        <v>0</v>
      </c>
      <c r="E148" s="63">
        <f t="shared" si="12"/>
        <v>0</v>
      </c>
      <c r="F148" s="62">
        <f t="shared" si="13"/>
        <v>0</v>
      </c>
      <c r="G148" s="62">
        <f t="shared" si="14"/>
        <v>0</v>
      </c>
      <c r="I148" s="43"/>
      <c r="J148" s="56"/>
      <c r="K148" s="54"/>
    </row>
    <row r="149" spans="2:11" x14ac:dyDescent="0.3">
      <c r="B149" s="61">
        <f t="shared" si="15"/>
        <v>132</v>
      </c>
      <c r="C149" s="62">
        <f t="shared" si="16"/>
        <v>0</v>
      </c>
      <c r="D149" s="62">
        <f t="shared" si="17"/>
        <v>0</v>
      </c>
      <c r="E149" s="63">
        <f t="shared" si="12"/>
        <v>0</v>
      </c>
      <c r="F149" s="62">
        <f t="shared" si="13"/>
        <v>0</v>
      </c>
      <c r="G149" s="62">
        <f t="shared" si="14"/>
        <v>0</v>
      </c>
      <c r="I149" s="43"/>
      <c r="J149" s="56"/>
      <c r="K149" s="54"/>
    </row>
    <row r="150" spans="2:11" x14ac:dyDescent="0.3">
      <c r="B150" s="61">
        <f t="shared" si="15"/>
        <v>133</v>
      </c>
      <c r="C150" s="62">
        <f t="shared" si="16"/>
        <v>0</v>
      </c>
      <c r="D150" s="62">
        <f t="shared" si="17"/>
        <v>0</v>
      </c>
      <c r="E150" s="63">
        <f t="shared" si="12"/>
        <v>0</v>
      </c>
      <c r="F150" s="62">
        <f t="shared" si="13"/>
        <v>0</v>
      </c>
      <c r="G150" s="62">
        <f t="shared" si="14"/>
        <v>0</v>
      </c>
      <c r="I150" s="43"/>
      <c r="J150" s="56"/>
      <c r="K150" s="54"/>
    </row>
    <row r="151" spans="2:11" x14ac:dyDescent="0.3">
      <c r="B151" s="61">
        <f t="shared" si="15"/>
        <v>134</v>
      </c>
      <c r="C151" s="62">
        <f t="shared" si="16"/>
        <v>0</v>
      </c>
      <c r="D151" s="62">
        <f t="shared" si="17"/>
        <v>0</v>
      </c>
      <c r="E151" s="63">
        <f t="shared" si="12"/>
        <v>0</v>
      </c>
      <c r="F151" s="62">
        <f t="shared" si="13"/>
        <v>0</v>
      </c>
      <c r="G151" s="62">
        <f t="shared" si="14"/>
        <v>0</v>
      </c>
      <c r="I151" s="43"/>
      <c r="J151" s="56"/>
      <c r="K151" s="54"/>
    </row>
    <row r="152" spans="2:11" x14ac:dyDescent="0.3">
      <c r="B152" s="61">
        <f t="shared" si="15"/>
        <v>135</v>
      </c>
      <c r="C152" s="62">
        <f t="shared" si="16"/>
        <v>0</v>
      </c>
      <c r="D152" s="62">
        <f t="shared" si="17"/>
        <v>0</v>
      </c>
      <c r="E152" s="63">
        <f t="shared" si="12"/>
        <v>0</v>
      </c>
      <c r="F152" s="62">
        <f t="shared" si="13"/>
        <v>0</v>
      </c>
      <c r="G152" s="62">
        <f t="shared" si="14"/>
        <v>0</v>
      </c>
      <c r="I152" s="43"/>
      <c r="J152" s="56"/>
      <c r="K152" s="54"/>
    </row>
    <row r="153" spans="2:11" x14ac:dyDescent="0.3">
      <c r="B153" s="61">
        <f t="shared" si="15"/>
        <v>136</v>
      </c>
      <c r="C153" s="62">
        <f t="shared" si="16"/>
        <v>0</v>
      </c>
      <c r="D153" s="62">
        <f t="shared" si="17"/>
        <v>0</v>
      </c>
      <c r="E153" s="63">
        <f t="shared" si="12"/>
        <v>0</v>
      </c>
      <c r="F153" s="62">
        <f t="shared" si="13"/>
        <v>0</v>
      </c>
      <c r="G153" s="62">
        <f t="shared" si="14"/>
        <v>0</v>
      </c>
      <c r="I153" s="43"/>
      <c r="J153" s="56"/>
      <c r="K153" s="54"/>
    </row>
    <row r="154" spans="2:11" x14ac:dyDescent="0.3">
      <c r="B154" s="61">
        <f t="shared" si="15"/>
        <v>137</v>
      </c>
      <c r="C154" s="62">
        <f t="shared" si="16"/>
        <v>0</v>
      </c>
      <c r="D154" s="62">
        <f t="shared" si="17"/>
        <v>0</v>
      </c>
      <c r="E154" s="63">
        <f t="shared" si="12"/>
        <v>0</v>
      </c>
      <c r="F154" s="62">
        <f t="shared" si="13"/>
        <v>0</v>
      </c>
      <c r="G154" s="62">
        <f t="shared" si="14"/>
        <v>0</v>
      </c>
      <c r="I154" s="43"/>
      <c r="J154" s="56"/>
      <c r="K154" s="54"/>
    </row>
    <row r="155" spans="2:11" x14ac:dyDescent="0.3">
      <c r="B155" s="61">
        <f t="shared" si="15"/>
        <v>138</v>
      </c>
      <c r="C155" s="62">
        <f t="shared" si="16"/>
        <v>0</v>
      </c>
      <c r="D155" s="62">
        <f t="shared" si="17"/>
        <v>0</v>
      </c>
      <c r="E155" s="63">
        <f t="shared" si="12"/>
        <v>0</v>
      </c>
      <c r="F155" s="62">
        <f t="shared" si="13"/>
        <v>0</v>
      </c>
      <c r="G155" s="62">
        <f t="shared" si="14"/>
        <v>0</v>
      </c>
      <c r="I155" s="43"/>
      <c r="J155" s="56"/>
      <c r="K155" s="54"/>
    </row>
    <row r="156" spans="2:11" x14ac:dyDescent="0.3">
      <c r="B156" s="61">
        <f t="shared" si="15"/>
        <v>139</v>
      </c>
      <c r="C156" s="62">
        <f t="shared" si="16"/>
        <v>0</v>
      </c>
      <c r="D156" s="62">
        <f t="shared" si="17"/>
        <v>0</v>
      </c>
      <c r="E156" s="63">
        <f t="shared" si="12"/>
        <v>0</v>
      </c>
      <c r="F156" s="62">
        <f t="shared" si="13"/>
        <v>0</v>
      </c>
      <c r="G156" s="62">
        <f t="shared" si="14"/>
        <v>0</v>
      </c>
      <c r="I156" s="43"/>
      <c r="J156" s="56"/>
      <c r="K156" s="54"/>
    </row>
    <row r="157" spans="2:11" x14ac:dyDescent="0.3">
      <c r="B157" s="61">
        <f t="shared" si="15"/>
        <v>140</v>
      </c>
      <c r="C157" s="62">
        <f t="shared" si="16"/>
        <v>0</v>
      </c>
      <c r="D157" s="62">
        <f t="shared" si="17"/>
        <v>0</v>
      </c>
      <c r="E157" s="63">
        <f t="shared" si="12"/>
        <v>0</v>
      </c>
      <c r="F157" s="62">
        <f t="shared" si="13"/>
        <v>0</v>
      </c>
      <c r="G157" s="62">
        <f t="shared" si="14"/>
        <v>0</v>
      </c>
      <c r="I157" s="43"/>
      <c r="J157" s="56"/>
      <c r="K157" s="54"/>
    </row>
    <row r="158" spans="2:11" x14ac:dyDescent="0.3">
      <c r="B158" s="61">
        <f t="shared" si="15"/>
        <v>141</v>
      </c>
      <c r="C158" s="62">
        <f t="shared" si="16"/>
        <v>0</v>
      </c>
      <c r="D158" s="62">
        <f t="shared" si="17"/>
        <v>0</v>
      </c>
      <c r="E158" s="63">
        <f t="shared" si="12"/>
        <v>0</v>
      </c>
      <c r="F158" s="62">
        <f t="shared" si="13"/>
        <v>0</v>
      </c>
      <c r="G158" s="62">
        <f t="shared" si="14"/>
        <v>0</v>
      </c>
      <c r="I158" s="43"/>
      <c r="J158" s="56"/>
      <c r="K158" s="54"/>
    </row>
    <row r="159" spans="2:11" x14ac:dyDescent="0.3">
      <c r="B159" s="61">
        <f t="shared" si="15"/>
        <v>142</v>
      </c>
      <c r="C159" s="62">
        <f t="shared" si="16"/>
        <v>0</v>
      </c>
      <c r="D159" s="62">
        <f t="shared" si="17"/>
        <v>0</v>
      </c>
      <c r="E159" s="63">
        <f t="shared" si="12"/>
        <v>0</v>
      </c>
      <c r="F159" s="62">
        <f t="shared" si="13"/>
        <v>0</v>
      </c>
      <c r="G159" s="62">
        <f t="shared" si="14"/>
        <v>0</v>
      </c>
      <c r="I159" s="43"/>
      <c r="J159" s="56"/>
      <c r="K159" s="54"/>
    </row>
    <row r="160" spans="2:11" x14ac:dyDescent="0.3">
      <c r="B160" s="61">
        <f t="shared" si="15"/>
        <v>143</v>
      </c>
      <c r="C160" s="62">
        <f t="shared" si="16"/>
        <v>0</v>
      </c>
      <c r="D160" s="62">
        <f t="shared" si="17"/>
        <v>0</v>
      </c>
      <c r="E160" s="63">
        <f t="shared" si="12"/>
        <v>0</v>
      </c>
      <c r="F160" s="62">
        <f t="shared" si="13"/>
        <v>0</v>
      </c>
      <c r="G160" s="62">
        <f t="shared" si="14"/>
        <v>0</v>
      </c>
      <c r="I160" s="43"/>
      <c r="J160" s="56"/>
      <c r="K160" s="54"/>
    </row>
    <row r="161" spans="2:11" x14ac:dyDescent="0.3">
      <c r="B161" s="61">
        <f t="shared" si="15"/>
        <v>144</v>
      </c>
      <c r="C161" s="62">
        <f t="shared" si="16"/>
        <v>0</v>
      </c>
      <c r="D161" s="62">
        <f t="shared" si="17"/>
        <v>0</v>
      </c>
      <c r="E161" s="63">
        <f t="shared" si="12"/>
        <v>0</v>
      </c>
      <c r="F161" s="62">
        <f t="shared" si="13"/>
        <v>0</v>
      </c>
      <c r="G161" s="62">
        <f t="shared" si="14"/>
        <v>0</v>
      </c>
      <c r="I161" s="43"/>
      <c r="J161" s="56"/>
      <c r="K161" s="54"/>
    </row>
    <row r="162" spans="2:11" x14ac:dyDescent="0.3">
      <c r="B162" s="61">
        <f t="shared" si="15"/>
        <v>145</v>
      </c>
      <c r="C162" s="62">
        <f t="shared" si="16"/>
        <v>0</v>
      </c>
      <c r="D162" s="62">
        <f t="shared" si="17"/>
        <v>0</v>
      </c>
      <c r="E162" s="63">
        <f t="shared" si="12"/>
        <v>0</v>
      </c>
      <c r="F162" s="62">
        <f t="shared" si="13"/>
        <v>0</v>
      </c>
      <c r="G162" s="62">
        <f t="shared" si="14"/>
        <v>0</v>
      </c>
      <c r="I162" s="43"/>
      <c r="J162" s="56"/>
      <c r="K162" s="54"/>
    </row>
    <row r="163" spans="2:11" x14ac:dyDescent="0.3">
      <c r="B163" s="61">
        <f t="shared" si="15"/>
        <v>146</v>
      </c>
      <c r="C163" s="62">
        <f t="shared" si="16"/>
        <v>0</v>
      </c>
      <c r="D163" s="62">
        <f t="shared" si="17"/>
        <v>0</v>
      </c>
      <c r="E163" s="63">
        <f t="shared" si="12"/>
        <v>0</v>
      </c>
      <c r="F163" s="62">
        <f t="shared" si="13"/>
        <v>0</v>
      </c>
      <c r="G163" s="62">
        <f t="shared" si="14"/>
        <v>0</v>
      </c>
      <c r="I163" s="43"/>
      <c r="J163" s="56"/>
      <c r="K163" s="54"/>
    </row>
    <row r="164" spans="2:11" x14ac:dyDescent="0.3">
      <c r="B164" s="61">
        <f t="shared" si="15"/>
        <v>147</v>
      </c>
      <c r="C164" s="62">
        <f t="shared" si="16"/>
        <v>0</v>
      </c>
      <c r="D164" s="62">
        <f t="shared" si="17"/>
        <v>0</v>
      </c>
      <c r="E164" s="63">
        <f t="shared" si="12"/>
        <v>0</v>
      </c>
      <c r="F164" s="62">
        <f t="shared" si="13"/>
        <v>0</v>
      </c>
      <c r="G164" s="62">
        <f t="shared" si="14"/>
        <v>0</v>
      </c>
      <c r="I164" s="43"/>
      <c r="J164" s="56"/>
      <c r="K164" s="54"/>
    </row>
    <row r="165" spans="2:11" x14ac:dyDescent="0.3">
      <c r="B165" s="61">
        <f t="shared" si="15"/>
        <v>148</v>
      </c>
      <c r="C165" s="62">
        <f t="shared" si="16"/>
        <v>0</v>
      </c>
      <c r="D165" s="62">
        <f t="shared" si="17"/>
        <v>0</v>
      </c>
      <c r="E165" s="63">
        <f t="shared" si="12"/>
        <v>0</v>
      </c>
      <c r="F165" s="62">
        <f t="shared" si="13"/>
        <v>0</v>
      </c>
      <c r="G165" s="62">
        <f t="shared" si="14"/>
        <v>0</v>
      </c>
      <c r="I165" s="43"/>
      <c r="J165" s="56"/>
      <c r="K165" s="54"/>
    </row>
    <row r="166" spans="2:11" x14ac:dyDescent="0.3">
      <c r="B166" s="61">
        <f t="shared" si="15"/>
        <v>149</v>
      </c>
      <c r="C166" s="62">
        <f t="shared" si="16"/>
        <v>0</v>
      </c>
      <c r="D166" s="62">
        <f t="shared" si="17"/>
        <v>0</v>
      </c>
      <c r="E166" s="63">
        <f t="shared" si="12"/>
        <v>0</v>
      </c>
      <c r="F166" s="62">
        <f t="shared" si="13"/>
        <v>0</v>
      </c>
      <c r="G166" s="62">
        <f t="shared" si="14"/>
        <v>0</v>
      </c>
      <c r="I166" s="43"/>
      <c r="J166" s="56"/>
      <c r="K166" s="54"/>
    </row>
    <row r="167" spans="2:11" x14ac:dyDescent="0.3">
      <c r="B167" s="61">
        <f t="shared" si="15"/>
        <v>150</v>
      </c>
      <c r="C167" s="62">
        <f t="shared" si="16"/>
        <v>0</v>
      </c>
      <c r="D167" s="62">
        <f t="shared" si="17"/>
        <v>0</v>
      </c>
      <c r="E167" s="63">
        <f t="shared" si="12"/>
        <v>0</v>
      </c>
      <c r="F167" s="62">
        <f t="shared" si="13"/>
        <v>0</v>
      </c>
      <c r="G167" s="62">
        <f t="shared" si="14"/>
        <v>0</v>
      </c>
      <c r="I167" s="43"/>
      <c r="J167" s="56"/>
      <c r="K167" s="54"/>
    </row>
    <row r="168" spans="2:11" x14ac:dyDescent="0.3">
      <c r="B168" s="61">
        <f t="shared" si="15"/>
        <v>151</v>
      </c>
      <c r="C168" s="62">
        <f t="shared" si="16"/>
        <v>0</v>
      </c>
      <c r="D168" s="62">
        <f t="shared" si="17"/>
        <v>0</v>
      </c>
      <c r="E168" s="63">
        <f t="shared" si="12"/>
        <v>0</v>
      </c>
      <c r="F168" s="62">
        <f t="shared" si="13"/>
        <v>0</v>
      </c>
      <c r="G168" s="62">
        <f t="shared" si="14"/>
        <v>0</v>
      </c>
      <c r="I168" s="43"/>
      <c r="J168" s="56"/>
      <c r="K168" s="54"/>
    </row>
    <row r="169" spans="2:11" x14ac:dyDescent="0.3">
      <c r="B169" s="61">
        <f t="shared" si="15"/>
        <v>152</v>
      </c>
      <c r="C169" s="62">
        <f t="shared" si="16"/>
        <v>0</v>
      </c>
      <c r="D169" s="62">
        <f t="shared" si="17"/>
        <v>0</v>
      </c>
      <c r="E169" s="63">
        <f t="shared" si="12"/>
        <v>0</v>
      </c>
      <c r="F169" s="62">
        <f t="shared" si="13"/>
        <v>0</v>
      </c>
      <c r="G169" s="62">
        <f t="shared" si="14"/>
        <v>0</v>
      </c>
      <c r="I169" s="43"/>
      <c r="J169" s="56"/>
      <c r="K169" s="54"/>
    </row>
    <row r="170" spans="2:11" x14ac:dyDescent="0.3">
      <c r="B170" s="61">
        <f t="shared" si="15"/>
        <v>153</v>
      </c>
      <c r="C170" s="62">
        <f t="shared" si="16"/>
        <v>0</v>
      </c>
      <c r="D170" s="62">
        <f t="shared" si="17"/>
        <v>0</v>
      </c>
      <c r="E170" s="63">
        <f t="shared" si="12"/>
        <v>0</v>
      </c>
      <c r="F170" s="62">
        <f t="shared" si="13"/>
        <v>0</v>
      </c>
      <c r="G170" s="62">
        <f t="shared" si="14"/>
        <v>0</v>
      </c>
      <c r="I170" s="43"/>
      <c r="J170" s="56"/>
      <c r="K170" s="54"/>
    </row>
    <row r="171" spans="2:11" x14ac:dyDescent="0.3">
      <c r="B171" s="61">
        <f t="shared" si="15"/>
        <v>154</v>
      </c>
      <c r="C171" s="62">
        <f t="shared" si="16"/>
        <v>0</v>
      </c>
      <c r="D171" s="62">
        <f t="shared" si="17"/>
        <v>0</v>
      </c>
      <c r="E171" s="63">
        <f t="shared" si="12"/>
        <v>0</v>
      </c>
      <c r="F171" s="62">
        <f t="shared" si="13"/>
        <v>0</v>
      </c>
      <c r="G171" s="62">
        <f t="shared" si="14"/>
        <v>0</v>
      </c>
      <c r="I171" s="43"/>
      <c r="J171" s="56"/>
      <c r="K171" s="54"/>
    </row>
    <row r="172" spans="2:11" x14ac:dyDescent="0.3">
      <c r="B172" s="61">
        <f t="shared" si="15"/>
        <v>155</v>
      </c>
      <c r="C172" s="62">
        <f t="shared" si="16"/>
        <v>0</v>
      </c>
      <c r="D172" s="62">
        <f t="shared" si="17"/>
        <v>0</v>
      </c>
      <c r="E172" s="63">
        <f t="shared" si="12"/>
        <v>0</v>
      </c>
      <c r="F172" s="62">
        <f t="shared" si="13"/>
        <v>0</v>
      </c>
      <c r="G172" s="62">
        <f t="shared" si="14"/>
        <v>0</v>
      </c>
      <c r="I172" s="43"/>
      <c r="J172" s="56"/>
      <c r="K172" s="54"/>
    </row>
    <row r="173" spans="2:11" x14ac:dyDescent="0.3">
      <c r="B173" s="61">
        <f t="shared" si="15"/>
        <v>156</v>
      </c>
      <c r="C173" s="62">
        <f t="shared" si="16"/>
        <v>0</v>
      </c>
      <c r="D173" s="62">
        <f t="shared" si="17"/>
        <v>0</v>
      </c>
      <c r="E173" s="63">
        <f t="shared" si="12"/>
        <v>0</v>
      </c>
      <c r="F173" s="62">
        <f t="shared" si="13"/>
        <v>0</v>
      </c>
      <c r="G173" s="62">
        <f t="shared" si="14"/>
        <v>0</v>
      </c>
      <c r="I173" s="43"/>
      <c r="J173" s="56"/>
      <c r="K173" s="54"/>
    </row>
    <row r="174" spans="2:11" x14ac:dyDescent="0.3">
      <c r="B174" s="61">
        <f t="shared" si="15"/>
        <v>157</v>
      </c>
      <c r="C174" s="62">
        <f t="shared" si="16"/>
        <v>0</v>
      </c>
      <c r="D174" s="62">
        <f t="shared" si="17"/>
        <v>0</v>
      </c>
      <c r="E174" s="63">
        <f t="shared" si="12"/>
        <v>0</v>
      </c>
      <c r="F174" s="62">
        <f t="shared" si="13"/>
        <v>0</v>
      </c>
      <c r="G174" s="62">
        <f t="shared" si="14"/>
        <v>0</v>
      </c>
      <c r="I174" s="43"/>
      <c r="J174" s="56"/>
      <c r="K174" s="54"/>
    </row>
    <row r="175" spans="2:11" x14ac:dyDescent="0.3">
      <c r="B175" s="61">
        <f t="shared" si="15"/>
        <v>158</v>
      </c>
      <c r="C175" s="62">
        <f t="shared" si="16"/>
        <v>0</v>
      </c>
      <c r="D175" s="62">
        <f t="shared" si="17"/>
        <v>0</v>
      </c>
      <c r="E175" s="63">
        <f t="shared" si="12"/>
        <v>0</v>
      </c>
      <c r="F175" s="62">
        <f t="shared" si="13"/>
        <v>0</v>
      </c>
      <c r="G175" s="62">
        <f t="shared" si="14"/>
        <v>0</v>
      </c>
      <c r="I175" s="43"/>
      <c r="J175" s="56"/>
      <c r="K175" s="54"/>
    </row>
    <row r="176" spans="2:11" x14ac:dyDescent="0.3">
      <c r="B176" s="61">
        <f t="shared" si="15"/>
        <v>159</v>
      </c>
      <c r="C176" s="62">
        <f t="shared" si="16"/>
        <v>0</v>
      </c>
      <c r="D176" s="62">
        <f t="shared" si="17"/>
        <v>0</v>
      </c>
      <c r="E176" s="63">
        <f t="shared" si="12"/>
        <v>0</v>
      </c>
      <c r="F176" s="62">
        <f t="shared" si="13"/>
        <v>0</v>
      </c>
      <c r="G176" s="62">
        <f t="shared" si="14"/>
        <v>0</v>
      </c>
      <c r="I176" s="43"/>
      <c r="J176" s="56"/>
      <c r="K176" s="54"/>
    </row>
    <row r="177" spans="2:11" x14ac:dyDescent="0.3">
      <c r="B177" s="61">
        <f t="shared" si="15"/>
        <v>160</v>
      </c>
      <c r="C177" s="62">
        <f t="shared" si="16"/>
        <v>0</v>
      </c>
      <c r="D177" s="62">
        <f t="shared" si="17"/>
        <v>0</v>
      </c>
      <c r="E177" s="63">
        <f t="shared" si="12"/>
        <v>0</v>
      </c>
      <c r="F177" s="62">
        <f t="shared" si="13"/>
        <v>0</v>
      </c>
      <c r="G177" s="62">
        <f t="shared" si="14"/>
        <v>0</v>
      </c>
      <c r="I177" s="43"/>
      <c r="J177" s="56"/>
      <c r="K177" s="54"/>
    </row>
    <row r="178" spans="2:11" x14ac:dyDescent="0.3">
      <c r="B178" s="61">
        <f t="shared" si="15"/>
        <v>161</v>
      </c>
      <c r="C178" s="62">
        <f t="shared" si="16"/>
        <v>0</v>
      </c>
      <c r="D178" s="62">
        <f t="shared" si="17"/>
        <v>0</v>
      </c>
      <c r="E178" s="63">
        <f t="shared" si="12"/>
        <v>0</v>
      </c>
      <c r="F178" s="62">
        <f t="shared" si="13"/>
        <v>0</v>
      </c>
      <c r="G178" s="62">
        <f t="shared" si="14"/>
        <v>0</v>
      </c>
      <c r="I178" s="43"/>
      <c r="J178" s="56"/>
      <c r="K178" s="54"/>
    </row>
    <row r="179" spans="2:11" x14ac:dyDescent="0.3">
      <c r="B179" s="61">
        <f t="shared" si="15"/>
        <v>162</v>
      </c>
      <c r="C179" s="62">
        <f t="shared" si="16"/>
        <v>0</v>
      </c>
      <c r="D179" s="62">
        <f t="shared" si="17"/>
        <v>0</v>
      </c>
      <c r="E179" s="63">
        <f t="shared" si="12"/>
        <v>0</v>
      </c>
      <c r="F179" s="62">
        <f t="shared" si="13"/>
        <v>0</v>
      </c>
      <c r="G179" s="62">
        <f t="shared" si="14"/>
        <v>0</v>
      </c>
      <c r="I179" s="43"/>
      <c r="J179" s="56"/>
      <c r="K179" s="54"/>
    </row>
    <row r="180" spans="2:11" x14ac:dyDescent="0.3">
      <c r="B180" s="61">
        <f t="shared" si="15"/>
        <v>163</v>
      </c>
      <c r="C180" s="62">
        <f t="shared" si="16"/>
        <v>0</v>
      </c>
      <c r="D180" s="62">
        <f t="shared" si="17"/>
        <v>0</v>
      </c>
      <c r="E180" s="63">
        <f t="shared" si="12"/>
        <v>0</v>
      </c>
      <c r="F180" s="62">
        <f t="shared" si="13"/>
        <v>0</v>
      </c>
      <c r="G180" s="62">
        <f t="shared" si="14"/>
        <v>0</v>
      </c>
      <c r="I180" s="43"/>
      <c r="J180" s="56"/>
      <c r="K180" s="54"/>
    </row>
    <row r="181" spans="2:11" x14ac:dyDescent="0.3">
      <c r="B181" s="61">
        <f t="shared" si="15"/>
        <v>164</v>
      </c>
      <c r="C181" s="62">
        <f t="shared" si="16"/>
        <v>0</v>
      </c>
      <c r="D181" s="62">
        <f t="shared" si="17"/>
        <v>0</v>
      </c>
      <c r="E181" s="63">
        <f t="shared" si="12"/>
        <v>0</v>
      </c>
      <c r="F181" s="62">
        <f t="shared" si="13"/>
        <v>0</v>
      </c>
      <c r="G181" s="62">
        <f t="shared" si="14"/>
        <v>0</v>
      </c>
      <c r="I181" s="43"/>
      <c r="J181" s="56"/>
      <c r="K181" s="54"/>
    </row>
    <row r="182" spans="2:11" x14ac:dyDescent="0.3">
      <c r="B182" s="61">
        <f t="shared" si="15"/>
        <v>165</v>
      </c>
      <c r="C182" s="62">
        <f t="shared" si="16"/>
        <v>0</v>
      </c>
      <c r="D182" s="62">
        <f t="shared" si="17"/>
        <v>0</v>
      </c>
      <c r="E182" s="63">
        <f t="shared" si="12"/>
        <v>0</v>
      </c>
      <c r="F182" s="62">
        <f t="shared" si="13"/>
        <v>0</v>
      </c>
      <c r="G182" s="62">
        <f t="shared" si="14"/>
        <v>0</v>
      </c>
      <c r="I182" s="43"/>
      <c r="J182" s="56"/>
      <c r="K182" s="54"/>
    </row>
    <row r="183" spans="2:11" x14ac:dyDescent="0.3">
      <c r="B183" s="61">
        <f t="shared" si="15"/>
        <v>166</v>
      </c>
      <c r="C183" s="62">
        <f t="shared" si="16"/>
        <v>0</v>
      </c>
      <c r="D183" s="62">
        <f t="shared" si="17"/>
        <v>0</v>
      </c>
      <c r="E183" s="63">
        <f t="shared" si="12"/>
        <v>0</v>
      </c>
      <c r="F183" s="62">
        <f t="shared" si="13"/>
        <v>0</v>
      </c>
      <c r="G183" s="62">
        <f t="shared" si="14"/>
        <v>0</v>
      </c>
      <c r="I183" s="43"/>
      <c r="J183" s="56"/>
      <c r="K183" s="54"/>
    </row>
    <row r="184" spans="2:11" x14ac:dyDescent="0.3">
      <c r="B184" s="61">
        <f t="shared" si="15"/>
        <v>167</v>
      </c>
      <c r="C184" s="62">
        <f t="shared" si="16"/>
        <v>0</v>
      </c>
      <c r="D184" s="62">
        <f t="shared" si="17"/>
        <v>0</v>
      </c>
      <c r="E184" s="63">
        <f t="shared" si="12"/>
        <v>0</v>
      </c>
      <c r="F184" s="62">
        <f t="shared" si="13"/>
        <v>0</v>
      </c>
      <c r="G184" s="62">
        <f t="shared" si="14"/>
        <v>0</v>
      </c>
      <c r="I184" s="43"/>
      <c r="J184" s="56"/>
      <c r="K184" s="54"/>
    </row>
    <row r="185" spans="2:11" x14ac:dyDescent="0.3">
      <c r="B185" s="61">
        <f t="shared" si="15"/>
        <v>168</v>
      </c>
      <c r="C185" s="62">
        <f t="shared" si="16"/>
        <v>0</v>
      </c>
      <c r="D185" s="62">
        <f t="shared" si="17"/>
        <v>0</v>
      </c>
      <c r="E185" s="63">
        <f t="shared" si="12"/>
        <v>0</v>
      </c>
      <c r="F185" s="62">
        <f t="shared" si="13"/>
        <v>0</v>
      </c>
      <c r="G185" s="62">
        <f t="shared" si="14"/>
        <v>0</v>
      </c>
      <c r="I185" s="43"/>
      <c r="J185" s="56"/>
      <c r="K185" s="54"/>
    </row>
    <row r="186" spans="2:11" x14ac:dyDescent="0.3">
      <c r="B186" s="61">
        <f t="shared" si="15"/>
        <v>169</v>
      </c>
      <c r="C186" s="62">
        <f t="shared" si="16"/>
        <v>0</v>
      </c>
      <c r="D186" s="62">
        <f t="shared" si="17"/>
        <v>0</v>
      </c>
      <c r="E186" s="63">
        <f t="shared" si="12"/>
        <v>0</v>
      </c>
      <c r="F186" s="62">
        <f t="shared" si="13"/>
        <v>0</v>
      </c>
      <c r="G186" s="62">
        <f t="shared" si="14"/>
        <v>0</v>
      </c>
      <c r="I186" s="43"/>
      <c r="J186" s="56"/>
      <c r="K186" s="54"/>
    </row>
    <row r="187" spans="2:11" x14ac:dyDescent="0.3">
      <c r="B187" s="61">
        <f t="shared" si="15"/>
        <v>170</v>
      </c>
      <c r="C187" s="62">
        <f t="shared" si="16"/>
        <v>0</v>
      </c>
      <c r="D187" s="62">
        <f t="shared" si="17"/>
        <v>0</v>
      </c>
      <c r="E187" s="63">
        <f t="shared" si="12"/>
        <v>0</v>
      </c>
      <c r="F187" s="62">
        <f t="shared" si="13"/>
        <v>0</v>
      </c>
      <c r="G187" s="62">
        <f t="shared" si="14"/>
        <v>0</v>
      </c>
      <c r="I187" s="43"/>
      <c r="J187" s="56"/>
      <c r="K187" s="54"/>
    </row>
    <row r="188" spans="2:11" x14ac:dyDescent="0.3">
      <c r="B188" s="61">
        <f t="shared" si="15"/>
        <v>171</v>
      </c>
      <c r="C188" s="62">
        <f t="shared" si="16"/>
        <v>0</v>
      </c>
      <c r="D188" s="62">
        <f t="shared" si="17"/>
        <v>0</v>
      </c>
      <c r="E188" s="63">
        <f t="shared" si="12"/>
        <v>0</v>
      </c>
      <c r="F188" s="62">
        <f t="shared" si="13"/>
        <v>0</v>
      </c>
      <c r="G188" s="62">
        <f t="shared" si="14"/>
        <v>0</v>
      </c>
      <c r="I188" s="43"/>
      <c r="J188" s="56"/>
      <c r="K188" s="54"/>
    </row>
    <row r="189" spans="2:11" x14ac:dyDescent="0.3">
      <c r="B189" s="61">
        <f t="shared" si="15"/>
        <v>172</v>
      </c>
      <c r="C189" s="62">
        <f t="shared" si="16"/>
        <v>0</v>
      </c>
      <c r="D189" s="62">
        <f t="shared" si="17"/>
        <v>0</v>
      </c>
      <c r="E189" s="63">
        <f t="shared" si="12"/>
        <v>0</v>
      </c>
      <c r="F189" s="62">
        <f t="shared" si="13"/>
        <v>0</v>
      </c>
      <c r="G189" s="62">
        <f t="shared" si="14"/>
        <v>0</v>
      </c>
      <c r="I189" s="43"/>
      <c r="J189" s="56"/>
      <c r="K189" s="54"/>
    </row>
    <row r="190" spans="2:11" x14ac:dyDescent="0.3">
      <c r="B190" s="61">
        <f t="shared" si="15"/>
        <v>173</v>
      </c>
      <c r="C190" s="62">
        <f t="shared" si="16"/>
        <v>0</v>
      </c>
      <c r="D190" s="62">
        <f t="shared" si="17"/>
        <v>0</v>
      </c>
      <c r="E190" s="63">
        <f t="shared" si="12"/>
        <v>0</v>
      </c>
      <c r="F190" s="62">
        <f t="shared" si="13"/>
        <v>0</v>
      </c>
      <c r="G190" s="62">
        <f t="shared" si="14"/>
        <v>0</v>
      </c>
      <c r="I190" s="43"/>
      <c r="J190" s="56"/>
      <c r="K190" s="54"/>
    </row>
    <row r="191" spans="2:11" x14ac:dyDescent="0.3">
      <c r="B191" s="61">
        <f t="shared" si="15"/>
        <v>174</v>
      </c>
      <c r="C191" s="62">
        <f t="shared" si="16"/>
        <v>0</v>
      </c>
      <c r="D191" s="62">
        <f t="shared" si="17"/>
        <v>0</v>
      </c>
      <c r="E191" s="63">
        <f t="shared" si="12"/>
        <v>0</v>
      </c>
      <c r="F191" s="62">
        <f t="shared" si="13"/>
        <v>0</v>
      </c>
      <c r="G191" s="62">
        <f t="shared" si="14"/>
        <v>0</v>
      </c>
      <c r="I191" s="43"/>
      <c r="J191" s="56"/>
      <c r="K191" s="54"/>
    </row>
    <row r="192" spans="2:11" x14ac:dyDescent="0.3">
      <c r="B192" s="61">
        <f t="shared" si="15"/>
        <v>175</v>
      </c>
      <c r="C192" s="62">
        <f t="shared" si="16"/>
        <v>0</v>
      </c>
      <c r="D192" s="62">
        <f t="shared" si="17"/>
        <v>0</v>
      </c>
      <c r="E192" s="63">
        <f t="shared" si="12"/>
        <v>0</v>
      </c>
      <c r="F192" s="62">
        <f t="shared" si="13"/>
        <v>0</v>
      </c>
      <c r="G192" s="62">
        <f t="shared" si="14"/>
        <v>0</v>
      </c>
      <c r="I192" s="43"/>
      <c r="J192" s="56"/>
      <c r="K192" s="54"/>
    </row>
    <row r="193" spans="2:11" x14ac:dyDescent="0.3">
      <c r="B193" s="61">
        <f t="shared" si="15"/>
        <v>176</v>
      </c>
      <c r="C193" s="62">
        <f t="shared" si="16"/>
        <v>0</v>
      </c>
      <c r="D193" s="62">
        <f t="shared" si="17"/>
        <v>0</v>
      </c>
      <c r="E193" s="63">
        <f t="shared" si="12"/>
        <v>0</v>
      </c>
      <c r="F193" s="62">
        <f t="shared" si="13"/>
        <v>0</v>
      </c>
      <c r="G193" s="62">
        <f t="shared" si="14"/>
        <v>0</v>
      </c>
      <c r="I193" s="43"/>
      <c r="J193" s="56"/>
      <c r="K193" s="54"/>
    </row>
    <row r="194" spans="2:11" x14ac:dyDescent="0.3">
      <c r="B194" s="61">
        <f t="shared" si="15"/>
        <v>177</v>
      </c>
      <c r="C194" s="62">
        <f t="shared" si="16"/>
        <v>0</v>
      </c>
      <c r="D194" s="62">
        <f t="shared" si="17"/>
        <v>0</v>
      </c>
      <c r="E194" s="63">
        <f t="shared" si="12"/>
        <v>0</v>
      </c>
      <c r="F194" s="62">
        <f t="shared" si="13"/>
        <v>0</v>
      </c>
      <c r="G194" s="62">
        <f t="shared" si="14"/>
        <v>0</v>
      </c>
      <c r="I194" s="43"/>
      <c r="J194" s="56"/>
      <c r="K194" s="54"/>
    </row>
    <row r="195" spans="2:11" x14ac:dyDescent="0.3">
      <c r="B195" s="61">
        <f t="shared" si="15"/>
        <v>178</v>
      </c>
      <c r="C195" s="62">
        <f t="shared" si="16"/>
        <v>0</v>
      </c>
      <c r="D195" s="62">
        <f t="shared" si="17"/>
        <v>0</v>
      </c>
      <c r="E195" s="63">
        <f t="shared" si="12"/>
        <v>0</v>
      </c>
      <c r="F195" s="62">
        <f t="shared" si="13"/>
        <v>0</v>
      </c>
      <c r="G195" s="62">
        <f t="shared" si="14"/>
        <v>0</v>
      </c>
      <c r="I195" s="43"/>
      <c r="J195" s="56"/>
      <c r="K195" s="54"/>
    </row>
    <row r="196" spans="2:11" x14ac:dyDescent="0.3">
      <c r="B196" s="61">
        <f t="shared" si="15"/>
        <v>179</v>
      </c>
      <c r="C196" s="62">
        <f t="shared" si="16"/>
        <v>0</v>
      </c>
      <c r="D196" s="62">
        <f t="shared" si="17"/>
        <v>0</v>
      </c>
      <c r="E196" s="63">
        <f t="shared" si="12"/>
        <v>0</v>
      </c>
      <c r="F196" s="62">
        <f t="shared" si="13"/>
        <v>0</v>
      </c>
      <c r="G196" s="62">
        <f t="shared" si="14"/>
        <v>0</v>
      </c>
      <c r="I196" s="43"/>
      <c r="J196" s="56"/>
      <c r="K196" s="54"/>
    </row>
    <row r="197" spans="2:11" x14ac:dyDescent="0.3">
      <c r="B197" s="61">
        <f t="shared" si="15"/>
        <v>180</v>
      </c>
      <c r="C197" s="62">
        <f t="shared" si="16"/>
        <v>0</v>
      </c>
      <c r="D197" s="62">
        <f t="shared" si="17"/>
        <v>0</v>
      </c>
      <c r="E197" s="63">
        <f t="shared" si="12"/>
        <v>0</v>
      </c>
      <c r="F197" s="62">
        <f t="shared" si="13"/>
        <v>0</v>
      </c>
      <c r="G197" s="62">
        <f t="shared" si="14"/>
        <v>0</v>
      </c>
      <c r="I197" s="43"/>
      <c r="J197" s="56"/>
      <c r="K197" s="54"/>
    </row>
    <row r="198" spans="2:11" x14ac:dyDescent="0.3">
      <c r="B198" s="61">
        <f t="shared" si="15"/>
        <v>181</v>
      </c>
      <c r="C198" s="62">
        <f t="shared" si="16"/>
        <v>0</v>
      </c>
      <c r="D198" s="62">
        <f t="shared" si="17"/>
        <v>0</v>
      </c>
      <c r="E198" s="63">
        <f t="shared" si="12"/>
        <v>0</v>
      </c>
      <c r="F198" s="62">
        <f t="shared" si="13"/>
        <v>0</v>
      </c>
      <c r="G198" s="62">
        <f t="shared" si="14"/>
        <v>0</v>
      </c>
      <c r="I198" s="43"/>
      <c r="J198" s="56"/>
      <c r="K198" s="54"/>
    </row>
    <row r="199" spans="2:11" x14ac:dyDescent="0.3">
      <c r="B199" s="61">
        <f t="shared" si="15"/>
        <v>182</v>
      </c>
      <c r="C199" s="62">
        <f t="shared" si="16"/>
        <v>0</v>
      </c>
      <c r="D199" s="62">
        <f t="shared" si="17"/>
        <v>0</v>
      </c>
      <c r="E199" s="63">
        <f t="shared" si="12"/>
        <v>0</v>
      </c>
      <c r="F199" s="62">
        <f t="shared" si="13"/>
        <v>0</v>
      </c>
      <c r="G199" s="62">
        <f t="shared" si="14"/>
        <v>0</v>
      </c>
      <c r="I199" s="43"/>
      <c r="J199" s="56"/>
      <c r="K199" s="54"/>
    </row>
    <row r="200" spans="2:11" x14ac:dyDescent="0.3">
      <c r="B200" s="61">
        <f t="shared" si="15"/>
        <v>183</v>
      </c>
      <c r="C200" s="62">
        <f t="shared" si="16"/>
        <v>0</v>
      </c>
      <c r="D200" s="62">
        <f t="shared" si="17"/>
        <v>0</v>
      </c>
      <c r="E200" s="63">
        <f t="shared" si="12"/>
        <v>0</v>
      </c>
      <c r="F200" s="62">
        <f t="shared" si="13"/>
        <v>0</v>
      </c>
      <c r="G200" s="62">
        <f t="shared" si="14"/>
        <v>0</v>
      </c>
      <c r="I200" s="43"/>
      <c r="J200" s="56"/>
      <c r="K200" s="54"/>
    </row>
    <row r="201" spans="2:11" x14ac:dyDescent="0.3">
      <c r="B201" s="61">
        <f t="shared" si="15"/>
        <v>184</v>
      </c>
      <c r="C201" s="62">
        <f t="shared" si="16"/>
        <v>0</v>
      </c>
      <c r="D201" s="62">
        <f t="shared" si="17"/>
        <v>0</v>
      </c>
      <c r="E201" s="63">
        <f t="shared" si="12"/>
        <v>0</v>
      </c>
      <c r="F201" s="62">
        <f t="shared" si="13"/>
        <v>0</v>
      </c>
      <c r="G201" s="62">
        <f t="shared" si="14"/>
        <v>0</v>
      </c>
      <c r="I201" s="43"/>
      <c r="J201" s="56"/>
      <c r="K201" s="54"/>
    </row>
    <row r="202" spans="2:11" x14ac:dyDescent="0.3">
      <c r="B202" s="61">
        <f t="shared" si="15"/>
        <v>185</v>
      </c>
      <c r="C202" s="62">
        <f t="shared" si="16"/>
        <v>0</v>
      </c>
      <c r="D202" s="62">
        <f t="shared" si="17"/>
        <v>0</v>
      </c>
      <c r="E202" s="63">
        <f t="shared" si="12"/>
        <v>0</v>
      </c>
      <c r="F202" s="62">
        <f t="shared" si="13"/>
        <v>0</v>
      </c>
      <c r="G202" s="62">
        <f t="shared" si="14"/>
        <v>0</v>
      </c>
      <c r="I202" s="43"/>
      <c r="J202" s="56"/>
      <c r="K202" s="54"/>
    </row>
    <row r="203" spans="2:11" x14ac:dyDescent="0.3">
      <c r="B203" s="61">
        <f t="shared" si="15"/>
        <v>186</v>
      </c>
      <c r="C203" s="62">
        <f t="shared" si="16"/>
        <v>0</v>
      </c>
      <c r="D203" s="62">
        <f t="shared" si="17"/>
        <v>0</v>
      </c>
      <c r="E203" s="63">
        <f t="shared" si="12"/>
        <v>0</v>
      </c>
      <c r="F203" s="62">
        <f t="shared" si="13"/>
        <v>0</v>
      </c>
      <c r="G203" s="62">
        <f t="shared" si="14"/>
        <v>0</v>
      </c>
      <c r="I203" s="43"/>
      <c r="J203" s="56"/>
      <c r="K203" s="54"/>
    </row>
    <row r="204" spans="2:11" x14ac:dyDescent="0.3">
      <c r="B204" s="61">
        <f t="shared" si="15"/>
        <v>187</v>
      </c>
      <c r="C204" s="62">
        <f t="shared" si="16"/>
        <v>0</v>
      </c>
      <c r="D204" s="62">
        <f t="shared" si="17"/>
        <v>0</v>
      </c>
      <c r="E204" s="63">
        <f t="shared" si="12"/>
        <v>0</v>
      </c>
      <c r="F204" s="62">
        <f t="shared" si="13"/>
        <v>0</v>
      </c>
      <c r="G204" s="62">
        <f t="shared" si="14"/>
        <v>0</v>
      </c>
      <c r="I204" s="43"/>
      <c r="J204" s="56"/>
      <c r="K204" s="54"/>
    </row>
    <row r="205" spans="2:11" x14ac:dyDescent="0.3">
      <c r="B205" s="61">
        <f t="shared" si="15"/>
        <v>188</v>
      </c>
      <c r="C205" s="62">
        <f t="shared" si="16"/>
        <v>0</v>
      </c>
      <c r="D205" s="62">
        <f t="shared" si="17"/>
        <v>0</v>
      </c>
      <c r="E205" s="63">
        <f t="shared" si="12"/>
        <v>0</v>
      </c>
      <c r="F205" s="62">
        <f t="shared" si="13"/>
        <v>0</v>
      </c>
      <c r="G205" s="62">
        <f t="shared" si="14"/>
        <v>0</v>
      </c>
      <c r="I205" s="43"/>
      <c r="J205" s="56"/>
      <c r="K205" s="54"/>
    </row>
    <row r="206" spans="2:11" x14ac:dyDescent="0.3">
      <c r="B206" s="61">
        <f t="shared" si="15"/>
        <v>189</v>
      </c>
      <c r="C206" s="62">
        <f t="shared" si="16"/>
        <v>0</v>
      </c>
      <c r="D206" s="62">
        <f t="shared" si="17"/>
        <v>0</v>
      </c>
      <c r="E206" s="63">
        <f t="shared" si="12"/>
        <v>0</v>
      </c>
      <c r="F206" s="62">
        <f t="shared" si="13"/>
        <v>0</v>
      </c>
      <c r="G206" s="62">
        <f t="shared" si="14"/>
        <v>0</v>
      </c>
      <c r="I206" s="43"/>
      <c r="J206" s="56"/>
      <c r="K206" s="54"/>
    </row>
    <row r="207" spans="2:11" x14ac:dyDescent="0.3">
      <c r="B207" s="61">
        <f t="shared" si="15"/>
        <v>190</v>
      </c>
      <c r="C207" s="62">
        <f t="shared" si="16"/>
        <v>0</v>
      </c>
      <c r="D207" s="62">
        <f t="shared" si="17"/>
        <v>0</v>
      </c>
      <c r="E207" s="63">
        <f t="shared" si="12"/>
        <v>0</v>
      </c>
      <c r="F207" s="62">
        <f t="shared" si="13"/>
        <v>0</v>
      </c>
      <c r="G207" s="62">
        <f t="shared" si="14"/>
        <v>0</v>
      </c>
      <c r="I207" s="43"/>
      <c r="J207" s="56"/>
      <c r="K207" s="54"/>
    </row>
    <row r="208" spans="2:11" x14ac:dyDescent="0.3">
      <c r="B208" s="61">
        <f t="shared" si="15"/>
        <v>191</v>
      </c>
      <c r="C208" s="62">
        <f t="shared" si="16"/>
        <v>0</v>
      </c>
      <c r="D208" s="62">
        <f t="shared" si="17"/>
        <v>0</v>
      </c>
      <c r="E208" s="63">
        <f t="shared" si="12"/>
        <v>0</v>
      </c>
      <c r="F208" s="62">
        <f t="shared" si="13"/>
        <v>0</v>
      </c>
      <c r="G208" s="62">
        <f t="shared" si="14"/>
        <v>0</v>
      </c>
      <c r="I208" s="43"/>
      <c r="J208" s="56"/>
      <c r="K208" s="54"/>
    </row>
    <row r="209" spans="2:11" x14ac:dyDescent="0.3">
      <c r="B209" s="61">
        <f t="shared" si="15"/>
        <v>192</v>
      </c>
      <c r="C209" s="62">
        <f t="shared" si="16"/>
        <v>0</v>
      </c>
      <c r="D209" s="62">
        <f t="shared" si="17"/>
        <v>0</v>
      </c>
      <c r="E209" s="63">
        <f t="shared" si="12"/>
        <v>0</v>
      </c>
      <c r="F209" s="62">
        <f t="shared" si="13"/>
        <v>0</v>
      </c>
      <c r="G209" s="62">
        <f t="shared" si="14"/>
        <v>0</v>
      </c>
      <c r="I209" s="43"/>
      <c r="J209" s="56"/>
      <c r="K209" s="54"/>
    </row>
    <row r="210" spans="2:11" x14ac:dyDescent="0.3">
      <c r="B210" s="61">
        <f t="shared" si="15"/>
        <v>193</v>
      </c>
      <c r="C210" s="62">
        <f t="shared" si="16"/>
        <v>0</v>
      </c>
      <c r="D210" s="62">
        <f t="shared" si="17"/>
        <v>0</v>
      </c>
      <c r="E210" s="63">
        <f t="shared" ref="E210:E273" si="18">IF(C210=0,0,IF(B210&lt;=($D$8*12),$D$4*($D$9/12),C210*($D$9/12)))</f>
        <v>0</v>
      </c>
      <c r="F210" s="62">
        <f t="shared" ref="F210:F273" si="19">IF(C210=0,0,IF(B210&lt;=($D$8*12),E210,-PMT($D$9/12,($D$7-$D$8)*12,$D$4)))</f>
        <v>0</v>
      </c>
      <c r="G210" s="62">
        <f t="shared" si="14"/>
        <v>0</v>
      </c>
      <c r="I210" s="43"/>
      <c r="J210" s="56"/>
      <c r="K210" s="54"/>
    </row>
    <row r="211" spans="2:11" x14ac:dyDescent="0.3">
      <c r="B211" s="61">
        <f t="shared" si="15"/>
        <v>194</v>
      </c>
      <c r="C211" s="62">
        <f t="shared" si="16"/>
        <v>0</v>
      </c>
      <c r="D211" s="62">
        <f t="shared" si="17"/>
        <v>0</v>
      </c>
      <c r="E211" s="63">
        <f t="shared" si="18"/>
        <v>0</v>
      </c>
      <c r="F211" s="62">
        <f t="shared" si="19"/>
        <v>0</v>
      </c>
      <c r="G211" s="62">
        <f t="shared" ref="G211:G274" si="20">IF((C211)&lt;=0,0,(C211-D211))</f>
        <v>0</v>
      </c>
      <c r="I211" s="43"/>
      <c r="J211" s="56"/>
      <c r="K211" s="54"/>
    </row>
    <row r="212" spans="2:11" x14ac:dyDescent="0.3">
      <c r="B212" s="61">
        <f t="shared" ref="B212:B275" si="21">B211+1</f>
        <v>195</v>
      </c>
      <c r="C212" s="62">
        <f t="shared" ref="C212:C275" si="22">IF($D$7*12&gt;=B212,G211,0)</f>
        <v>0</v>
      </c>
      <c r="D212" s="62">
        <f t="shared" ref="D212:D275" si="23">IF(C212=0,0,IF(B212&lt;=($D$8*12),0,F212-E212))</f>
        <v>0</v>
      </c>
      <c r="E212" s="63">
        <f t="shared" si="18"/>
        <v>0</v>
      </c>
      <c r="F212" s="62">
        <f t="shared" si="19"/>
        <v>0</v>
      </c>
      <c r="G212" s="62">
        <f t="shared" si="20"/>
        <v>0</v>
      </c>
      <c r="I212" s="43"/>
      <c r="J212" s="56"/>
      <c r="K212" s="54"/>
    </row>
    <row r="213" spans="2:11" x14ac:dyDescent="0.3">
      <c r="B213" s="61">
        <f t="shared" si="21"/>
        <v>196</v>
      </c>
      <c r="C213" s="62">
        <f t="shared" si="22"/>
        <v>0</v>
      </c>
      <c r="D213" s="62">
        <f t="shared" si="23"/>
        <v>0</v>
      </c>
      <c r="E213" s="63">
        <f t="shared" si="18"/>
        <v>0</v>
      </c>
      <c r="F213" s="62">
        <f t="shared" si="19"/>
        <v>0</v>
      </c>
      <c r="G213" s="62">
        <f t="shared" si="20"/>
        <v>0</v>
      </c>
      <c r="I213" s="43"/>
      <c r="J213" s="56"/>
      <c r="K213" s="54"/>
    </row>
    <row r="214" spans="2:11" x14ac:dyDescent="0.3">
      <c r="B214" s="61">
        <f t="shared" si="21"/>
        <v>197</v>
      </c>
      <c r="C214" s="62">
        <f t="shared" si="22"/>
        <v>0</v>
      </c>
      <c r="D214" s="62">
        <f t="shared" si="23"/>
        <v>0</v>
      </c>
      <c r="E214" s="63">
        <f t="shared" si="18"/>
        <v>0</v>
      </c>
      <c r="F214" s="62">
        <f t="shared" si="19"/>
        <v>0</v>
      </c>
      <c r="G214" s="62">
        <f t="shared" si="20"/>
        <v>0</v>
      </c>
      <c r="I214" s="43"/>
      <c r="J214" s="56"/>
      <c r="K214" s="54"/>
    </row>
    <row r="215" spans="2:11" x14ac:dyDescent="0.3">
      <c r="B215" s="61">
        <f t="shared" si="21"/>
        <v>198</v>
      </c>
      <c r="C215" s="62">
        <f t="shared" si="22"/>
        <v>0</v>
      </c>
      <c r="D215" s="62">
        <f t="shared" si="23"/>
        <v>0</v>
      </c>
      <c r="E215" s="63">
        <f t="shared" si="18"/>
        <v>0</v>
      </c>
      <c r="F215" s="62">
        <f t="shared" si="19"/>
        <v>0</v>
      </c>
      <c r="G215" s="62">
        <f t="shared" si="20"/>
        <v>0</v>
      </c>
      <c r="I215" s="43"/>
      <c r="J215" s="56"/>
      <c r="K215" s="54"/>
    </row>
    <row r="216" spans="2:11" x14ac:dyDescent="0.3">
      <c r="B216" s="61">
        <f t="shared" si="21"/>
        <v>199</v>
      </c>
      <c r="C216" s="62">
        <f t="shared" si="22"/>
        <v>0</v>
      </c>
      <c r="D216" s="62">
        <f t="shared" si="23"/>
        <v>0</v>
      </c>
      <c r="E216" s="63">
        <f t="shared" si="18"/>
        <v>0</v>
      </c>
      <c r="F216" s="62">
        <f t="shared" si="19"/>
        <v>0</v>
      </c>
      <c r="G216" s="62">
        <f t="shared" si="20"/>
        <v>0</v>
      </c>
      <c r="I216" s="43"/>
      <c r="J216" s="56"/>
      <c r="K216" s="54"/>
    </row>
    <row r="217" spans="2:11" x14ac:dyDescent="0.3">
      <c r="B217" s="61">
        <f t="shared" si="21"/>
        <v>200</v>
      </c>
      <c r="C217" s="62">
        <f t="shared" si="22"/>
        <v>0</v>
      </c>
      <c r="D217" s="62">
        <f t="shared" si="23"/>
        <v>0</v>
      </c>
      <c r="E217" s="63">
        <f t="shared" si="18"/>
        <v>0</v>
      </c>
      <c r="F217" s="62">
        <f t="shared" si="19"/>
        <v>0</v>
      </c>
      <c r="G217" s="62">
        <f t="shared" si="20"/>
        <v>0</v>
      </c>
      <c r="I217" s="43"/>
      <c r="J217" s="56"/>
      <c r="K217" s="54"/>
    </row>
    <row r="218" spans="2:11" x14ac:dyDescent="0.3">
      <c r="B218" s="61">
        <f t="shared" si="21"/>
        <v>201</v>
      </c>
      <c r="C218" s="62">
        <f t="shared" si="22"/>
        <v>0</v>
      </c>
      <c r="D218" s="62">
        <f t="shared" si="23"/>
        <v>0</v>
      </c>
      <c r="E218" s="63">
        <f t="shared" si="18"/>
        <v>0</v>
      </c>
      <c r="F218" s="62">
        <f t="shared" si="19"/>
        <v>0</v>
      </c>
      <c r="G218" s="62">
        <f t="shared" si="20"/>
        <v>0</v>
      </c>
      <c r="I218" s="43"/>
      <c r="J218" s="56"/>
      <c r="K218" s="54"/>
    </row>
    <row r="219" spans="2:11" x14ac:dyDescent="0.3">
      <c r="B219" s="61">
        <f t="shared" si="21"/>
        <v>202</v>
      </c>
      <c r="C219" s="62">
        <f t="shared" si="22"/>
        <v>0</v>
      </c>
      <c r="D219" s="62">
        <f t="shared" si="23"/>
        <v>0</v>
      </c>
      <c r="E219" s="63">
        <f t="shared" si="18"/>
        <v>0</v>
      </c>
      <c r="F219" s="62">
        <f t="shared" si="19"/>
        <v>0</v>
      </c>
      <c r="G219" s="62">
        <f t="shared" si="20"/>
        <v>0</v>
      </c>
      <c r="I219" s="43"/>
      <c r="J219" s="56"/>
      <c r="K219" s="54"/>
    </row>
    <row r="220" spans="2:11" x14ac:dyDescent="0.3">
      <c r="B220" s="61">
        <f t="shared" si="21"/>
        <v>203</v>
      </c>
      <c r="C220" s="62">
        <f t="shared" si="22"/>
        <v>0</v>
      </c>
      <c r="D220" s="62">
        <f t="shared" si="23"/>
        <v>0</v>
      </c>
      <c r="E220" s="63">
        <f t="shared" si="18"/>
        <v>0</v>
      </c>
      <c r="F220" s="62">
        <f t="shared" si="19"/>
        <v>0</v>
      </c>
      <c r="G220" s="62">
        <f t="shared" si="20"/>
        <v>0</v>
      </c>
      <c r="I220" s="43"/>
      <c r="J220" s="56"/>
      <c r="K220" s="54"/>
    </row>
    <row r="221" spans="2:11" x14ac:dyDescent="0.3">
      <c r="B221" s="61">
        <f t="shared" si="21"/>
        <v>204</v>
      </c>
      <c r="C221" s="62">
        <f t="shared" si="22"/>
        <v>0</v>
      </c>
      <c r="D221" s="62">
        <f t="shared" si="23"/>
        <v>0</v>
      </c>
      <c r="E221" s="63">
        <f t="shared" si="18"/>
        <v>0</v>
      </c>
      <c r="F221" s="62">
        <f t="shared" si="19"/>
        <v>0</v>
      </c>
      <c r="G221" s="62">
        <f t="shared" si="20"/>
        <v>0</v>
      </c>
      <c r="I221" s="43"/>
      <c r="J221" s="56"/>
      <c r="K221" s="54"/>
    </row>
    <row r="222" spans="2:11" x14ac:dyDescent="0.3">
      <c r="B222" s="61">
        <f t="shared" si="21"/>
        <v>205</v>
      </c>
      <c r="C222" s="62">
        <f t="shared" si="22"/>
        <v>0</v>
      </c>
      <c r="D222" s="62">
        <f t="shared" si="23"/>
        <v>0</v>
      </c>
      <c r="E222" s="63">
        <f t="shared" si="18"/>
        <v>0</v>
      </c>
      <c r="F222" s="62">
        <f t="shared" si="19"/>
        <v>0</v>
      </c>
      <c r="G222" s="62">
        <f t="shared" si="20"/>
        <v>0</v>
      </c>
      <c r="I222" s="43"/>
      <c r="J222" s="56"/>
      <c r="K222" s="54"/>
    </row>
    <row r="223" spans="2:11" x14ac:dyDescent="0.3">
      <c r="B223" s="61">
        <f t="shared" si="21"/>
        <v>206</v>
      </c>
      <c r="C223" s="62">
        <f t="shared" si="22"/>
        <v>0</v>
      </c>
      <c r="D223" s="62">
        <f t="shared" si="23"/>
        <v>0</v>
      </c>
      <c r="E223" s="63">
        <f t="shared" si="18"/>
        <v>0</v>
      </c>
      <c r="F223" s="62">
        <f t="shared" si="19"/>
        <v>0</v>
      </c>
      <c r="G223" s="62">
        <f t="shared" si="20"/>
        <v>0</v>
      </c>
      <c r="I223" s="43"/>
      <c r="J223" s="56"/>
      <c r="K223" s="54"/>
    </row>
    <row r="224" spans="2:11" x14ac:dyDescent="0.3">
      <c r="B224" s="61">
        <f t="shared" si="21"/>
        <v>207</v>
      </c>
      <c r="C224" s="62">
        <f t="shared" si="22"/>
        <v>0</v>
      </c>
      <c r="D224" s="62">
        <f t="shared" si="23"/>
        <v>0</v>
      </c>
      <c r="E224" s="63">
        <f t="shared" si="18"/>
        <v>0</v>
      </c>
      <c r="F224" s="62">
        <f t="shared" si="19"/>
        <v>0</v>
      </c>
      <c r="G224" s="62">
        <f t="shared" si="20"/>
        <v>0</v>
      </c>
      <c r="I224" s="43"/>
      <c r="J224" s="56"/>
      <c r="K224" s="54"/>
    </row>
    <row r="225" spans="2:11" x14ac:dyDescent="0.3">
      <c r="B225" s="61">
        <f t="shared" si="21"/>
        <v>208</v>
      </c>
      <c r="C225" s="62">
        <f t="shared" si="22"/>
        <v>0</v>
      </c>
      <c r="D225" s="62">
        <f t="shared" si="23"/>
        <v>0</v>
      </c>
      <c r="E225" s="63">
        <f t="shared" si="18"/>
        <v>0</v>
      </c>
      <c r="F225" s="62">
        <f t="shared" si="19"/>
        <v>0</v>
      </c>
      <c r="G225" s="62">
        <f t="shared" si="20"/>
        <v>0</v>
      </c>
      <c r="I225" s="43"/>
      <c r="J225" s="56"/>
      <c r="K225" s="54"/>
    </row>
    <row r="226" spans="2:11" x14ac:dyDescent="0.3">
      <c r="B226" s="61">
        <f t="shared" si="21"/>
        <v>209</v>
      </c>
      <c r="C226" s="62">
        <f t="shared" si="22"/>
        <v>0</v>
      </c>
      <c r="D226" s="62">
        <f t="shared" si="23"/>
        <v>0</v>
      </c>
      <c r="E226" s="63">
        <f t="shared" si="18"/>
        <v>0</v>
      </c>
      <c r="F226" s="62">
        <f t="shared" si="19"/>
        <v>0</v>
      </c>
      <c r="G226" s="62">
        <f t="shared" si="20"/>
        <v>0</v>
      </c>
      <c r="I226" s="43"/>
      <c r="J226" s="56"/>
      <c r="K226" s="54"/>
    </row>
    <row r="227" spans="2:11" x14ac:dyDescent="0.3">
      <c r="B227" s="61">
        <f t="shared" si="21"/>
        <v>210</v>
      </c>
      <c r="C227" s="62">
        <f t="shared" si="22"/>
        <v>0</v>
      </c>
      <c r="D227" s="62">
        <f t="shared" si="23"/>
        <v>0</v>
      </c>
      <c r="E227" s="63">
        <f t="shared" si="18"/>
        <v>0</v>
      </c>
      <c r="F227" s="62">
        <f t="shared" si="19"/>
        <v>0</v>
      </c>
      <c r="G227" s="62">
        <f t="shared" si="20"/>
        <v>0</v>
      </c>
      <c r="I227" s="43"/>
      <c r="J227" s="56"/>
      <c r="K227" s="54"/>
    </row>
    <row r="228" spans="2:11" x14ac:dyDescent="0.3">
      <c r="B228" s="61">
        <f t="shared" si="21"/>
        <v>211</v>
      </c>
      <c r="C228" s="62">
        <f t="shared" si="22"/>
        <v>0</v>
      </c>
      <c r="D228" s="62">
        <f t="shared" si="23"/>
        <v>0</v>
      </c>
      <c r="E228" s="63">
        <f t="shared" si="18"/>
        <v>0</v>
      </c>
      <c r="F228" s="62">
        <f t="shared" si="19"/>
        <v>0</v>
      </c>
      <c r="G228" s="62">
        <f t="shared" si="20"/>
        <v>0</v>
      </c>
      <c r="I228" s="43"/>
      <c r="J228" s="56"/>
      <c r="K228" s="54"/>
    </row>
    <row r="229" spans="2:11" x14ac:dyDescent="0.3">
      <c r="B229" s="61">
        <f t="shared" si="21"/>
        <v>212</v>
      </c>
      <c r="C229" s="62">
        <f t="shared" si="22"/>
        <v>0</v>
      </c>
      <c r="D229" s="62">
        <f t="shared" si="23"/>
        <v>0</v>
      </c>
      <c r="E229" s="63">
        <f t="shared" si="18"/>
        <v>0</v>
      </c>
      <c r="F229" s="62">
        <f t="shared" si="19"/>
        <v>0</v>
      </c>
      <c r="G229" s="62">
        <f t="shared" si="20"/>
        <v>0</v>
      </c>
      <c r="I229" s="43"/>
      <c r="J229" s="56"/>
      <c r="K229" s="54"/>
    </row>
    <row r="230" spans="2:11" x14ac:dyDescent="0.3">
      <c r="B230" s="61">
        <f t="shared" si="21"/>
        <v>213</v>
      </c>
      <c r="C230" s="62">
        <f t="shared" si="22"/>
        <v>0</v>
      </c>
      <c r="D230" s="62">
        <f t="shared" si="23"/>
        <v>0</v>
      </c>
      <c r="E230" s="63">
        <f t="shared" si="18"/>
        <v>0</v>
      </c>
      <c r="F230" s="62">
        <f t="shared" si="19"/>
        <v>0</v>
      </c>
      <c r="G230" s="62">
        <f t="shared" si="20"/>
        <v>0</v>
      </c>
      <c r="I230" s="43"/>
      <c r="J230" s="56"/>
      <c r="K230" s="54"/>
    </row>
    <row r="231" spans="2:11" x14ac:dyDescent="0.3">
      <c r="B231" s="61">
        <f t="shared" si="21"/>
        <v>214</v>
      </c>
      <c r="C231" s="62">
        <f t="shared" si="22"/>
        <v>0</v>
      </c>
      <c r="D231" s="62">
        <f t="shared" si="23"/>
        <v>0</v>
      </c>
      <c r="E231" s="63">
        <f t="shared" si="18"/>
        <v>0</v>
      </c>
      <c r="F231" s="62">
        <f t="shared" si="19"/>
        <v>0</v>
      </c>
      <c r="G231" s="62">
        <f t="shared" si="20"/>
        <v>0</v>
      </c>
      <c r="I231" s="43"/>
      <c r="J231" s="56"/>
      <c r="K231" s="54"/>
    </row>
    <row r="232" spans="2:11" x14ac:dyDescent="0.3">
      <c r="B232" s="61">
        <f t="shared" si="21"/>
        <v>215</v>
      </c>
      <c r="C232" s="62">
        <f t="shared" si="22"/>
        <v>0</v>
      </c>
      <c r="D232" s="62">
        <f t="shared" si="23"/>
        <v>0</v>
      </c>
      <c r="E232" s="63">
        <f t="shared" si="18"/>
        <v>0</v>
      </c>
      <c r="F232" s="62">
        <f t="shared" si="19"/>
        <v>0</v>
      </c>
      <c r="G232" s="62">
        <f t="shared" si="20"/>
        <v>0</v>
      </c>
      <c r="I232" s="43"/>
      <c r="J232" s="56"/>
      <c r="K232" s="54"/>
    </row>
    <row r="233" spans="2:11" x14ac:dyDescent="0.3">
      <c r="B233" s="61">
        <f t="shared" si="21"/>
        <v>216</v>
      </c>
      <c r="C233" s="62">
        <f t="shared" si="22"/>
        <v>0</v>
      </c>
      <c r="D233" s="62">
        <f t="shared" si="23"/>
        <v>0</v>
      </c>
      <c r="E233" s="63">
        <f t="shared" si="18"/>
        <v>0</v>
      </c>
      <c r="F233" s="62">
        <f t="shared" si="19"/>
        <v>0</v>
      </c>
      <c r="G233" s="62">
        <f t="shared" si="20"/>
        <v>0</v>
      </c>
      <c r="I233" s="43"/>
      <c r="J233" s="56"/>
      <c r="K233" s="54"/>
    </row>
    <row r="234" spans="2:11" x14ac:dyDescent="0.3">
      <c r="B234" s="61">
        <f t="shared" si="21"/>
        <v>217</v>
      </c>
      <c r="C234" s="62">
        <f t="shared" si="22"/>
        <v>0</v>
      </c>
      <c r="D234" s="62">
        <f t="shared" si="23"/>
        <v>0</v>
      </c>
      <c r="E234" s="63">
        <f t="shared" si="18"/>
        <v>0</v>
      </c>
      <c r="F234" s="62">
        <f t="shared" si="19"/>
        <v>0</v>
      </c>
      <c r="G234" s="62">
        <f t="shared" si="20"/>
        <v>0</v>
      </c>
      <c r="I234" s="43"/>
      <c r="J234" s="56"/>
      <c r="K234" s="54"/>
    </row>
    <row r="235" spans="2:11" x14ac:dyDescent="0.3">
      <c r="B235" s="61">
        <f t="shared" si="21"/>
        <v>218</v>
      </c>
      <c r="C235" s="62">
        <f t="shared" si="22"/>
        <v>0</v>
      </c>
      <c r="D235" s="62">
        <f t="shared" si="23"/>
        <v>0</v>
      </c>
      <c r="E235" s="63">
        <f t="shared" si="18"/>
        <v>0</v>
      </c>
      <c r="F235" s="62">
        <f t="shared" si="19"/>
        <v>0</v>
      </c>
      <c r="G235" s="62">
        <f t="shared" si="20"/>
        <v>0</v>
      </c>
      <c r="I235" s="43"/>
      <c r="J235" s="56"/>
      <c r="K235" s="54"/>
    </row>
    <row r="236" spans="2:11" x14ac:dyDescent="0.3">
      <c r="B236" s="61">
        <f t="shared" si="21"/>
        <v>219</v>
      </c>
      <c r="C236" s="62">
        <f t="shared" si="22"/>
        <v>0</v>
      </c>
      <c r="D236" s="62">
        <f t="shared" si="23"/>
        <v>0</v>
      </c>
      <c r="E236" s="63">
        <f t="shared" si="18"/>
        <v>0</v>
      </c>
      <c r="F236" s="62">
        <f t="shared" si="19"/>
        <v>0</v>
      </c>
      <c r="G236" s="62">
        <f t="shared" si="20"/>
        <v>0</v>
      </c>
      <c r="I236" s="43"/>
      <c r="J236" s="56"/>
      <c r="K236" s="54"/>
    </row>
    <row r="237" spans="2:11" x14ac:dyDescent="0.3">
      <c r="B237" s="61">
        <f t="shared" si="21"/>
        <v>220</v>
      </c>
      <c r="C237" s="62">
        <f t="shared" si="22"/>
        <v>0</v>
      </c>
      <c r="D237" s="62">
        <f t="shared" si="23"/>
        <v>0</v>
      </c>
      <c r="E237" s="63">
        <f t="shared" si="18"/>
        <v>0</v>
      </c>
      <c r="F237" s="62">
        <f t="shared" si="19"/>
        <v>0</v>
      </c>
      <c r="G237" s="62">
        <f t="shared" si="20"/>
        <v>0</v>
      </c>
      <c r="I237" s="43"/>
      <c r="J237" s="56"/>
      <c r="K237" s="54"/>
    </row>
    <row r="238" spans="2:11" x14ac:dyDescent="0.3">
      <c r="B238" s="61">
        <f t="shared" si="21"/>
        <v>221</v>
      </c>
      <c r="C238" s="62">
        <f t="shared" si="22"/>
        <v>0</v>
      </c>
      <c r="D238" s="62">
        <f t="shared" si="23"/>
        <v>0</v>
      </c>
      <c r="E238" s="63">
        <f t="shared" si="18"/>
        <v>0</v>
      </c>
      <c r="F238" s="62">
        <f t="shared" si="19"/>
        <v>0</v>
      </c>
      <c r="G238" s="62">
        <f t="shared" si="20"/>
        <v>0</v>
      </c>
      <c r="I238" s="43"/>
      <c r="J238" s="56"/>
      <c r="K238" s="54"/>
    </row>
    <row r="239" spans="2:11" x14ac:dyDescent="0.3">
      <c r="B239" s="61">
        <f t="shared" si="21"/>
        <v>222</v>
      </c>
      <c r="C239" s="62">
        <f t="shared" si="22"/>
        <v>0</v>
      </c>
      <c r="D239" s="62">
        <f t="shared" si="23"/>
        <v>0</v>
      </c>
      <c r="E239" s="63">
        <f t="shared" si="18"/>
        <v>0</v>
      </c>
      <c r="F239" s="62">
        <f t="shared" si="19"/>
        <v>0</v>
      </c>
      <c r="G239" s="62">
        <f t="shared" si="20"/>
        <v>0</v>
      </c>
      <c r="I239" s="43"/>
      <c r="J239" s="56"/>
      <c r="K239" s="54"/>
    </row>
    <row r="240" spans="2:11" x14ac:dyDescent="0.3">
      <c r="B240" s="61">
        <f t="shared" si="21"/>
        <v>223</v>
      </c>
      <c r="C240" s="62">
        <f t="shared" si="22"/>
        <v>0</v>
      </c>
      <c r="D240" s="62">
        <f t="shared" si="23"/>
        <v>0</v>
      </c>
      <c r="E240" s="63">
        <f t="shared" si="18"/>
        <v>0</v>
      </c>
      <c r="F240" s="62">
        <f t="shared" si="19"/>
        <v>0</v>
      </c>
      <c r="G240" s="62">
        <f t="shared" si="20"/>
        <v>0</v>
      </c>
      <c r="I240" s="43"/>
      <c r="J240" s="56"/>
      <c r="K240" s="54"/>
    </row>
    <row r="241" spans="2:11" x14ac:dyDescent="0.3">
      <c r="B241" s="61">
        <f t="shared" si="21"/>
        <v>224</v>
      </c>
      <c r="C241" s="62">
        <f t="shared" si="22"/>
        <v>0</v>
      </c>
      <c r="D241" s="62">
        <f t="shared" si="23"/>
        <v>0</v>
      </c>
      <c r="E241" s="63">
        <f t="shared" si="18"/>
        <v>0</v>
      </c>
      <c r="F241" s="62">
        <f t="shared" si="19"/>
        <v>0</v>
      </c>
      <c r="G241" s="62">
        <f t="shared" si="20"/>
        <v>0</v>
      </c>
      <c r="I241" s="43"/>
      <c r="J241" s="56"/>
      <c r="K241" s="54"/>
    </row>
    <row r="242" spans="2:11" x14ac:dyDescent="0.3">
      <c r="B242" s="61">
        <f t="shared" si="21"/>
        <v>225</v>
      </c>
      <c r="C242" s="62">
        <f t="shared" si="22"/>
        <v>0</v>
      </c>
      <c r="D242" s="62">
        <f t="shared" si="23"/>
        <v>0</v>
      </c>
      <c r="E242" s="63">
        <f t="shared" si="18"/>
        <v>0</v>
      </c>
      <c r="F242" s="62">
        <f t="shared" si="19"/>
        <v>0</v>
      </c>
      <c r="G242" s="62">
        <f t="shared" si="20"/>
        <v>0</v>
      </c>
      <c r="I242" s="43"/>
      <c r="J242" s="56"/>
      <c r="K242" s="54"/>
    </row>
    <row r="243" spans="2:11" x14ac:dyDescent="0.3">
      <c r="B243" s="61">
        <f t="shared" si="21"/>
        <v>226</v>
      </c>
      <c r="C243" s="62">
        <f t="shared" si="22"/>
        <v>0</v>
      </c>
      <c r="D243" s="62">
        <f t="shared" si="23"/>
        <v>0</v>
      </c>
      <c r="E243" s="63">
        <f t="shared" si="18"/>
        <v>0</v>
      </c>
      <c r="F243" s="62">
        <f t="shared" si="19"/>
        <v>0</v>
      </c>
      <c r="G243" s="62">
        <f t="shared" si="20"/>
        <v>0</v>
      </c>
      <c r="I243" s="43"/>
      <c r="J243" s="56"/>
      <c r="K243" s="54"/>
    </row>
    <row r="244" spans="2:11" x14ac:dyDescent="0.3">
      <c r="B244" s="61">
        <f t="shared" si="21"/>
        <v>227</v>
      </c>
      <c r="C244" s="62">
        <f t="shared" si="22"/>
        <v>0</v>
      </c>
      <c r="D244" s="62">
        <f t="shared" si="23"/>
        <v>0</v>
      </c>
      <c r="E244" s="63">
        <f t="shared" si="18"/>
        <v>0</v>
      </c>
      <c r="F244" s="62">
        <f t="shared" si="19"/>
        <v>0</v>
      </c>
      <c r="G244" s="62">
        <f t="shared" si="20"/>
        <v>0</v>
      </c>
      <c r="I244" s="43"/>
      <c r="J244" s="56"/>
      <c r="K244" s="54"/>
    </row>
    <row r="245" spans="2:11" x14ac:dyDescent="0.3">
      <c r="B245" s="61">
        <f t="shared" si="21"/>
        <v>228</v>
      </c>
      <c r="C245" s="62">
        <f t="shared" si="22"/>
        <v>0</v>
      </c>
      <c r="D245" s="62">
        <f t="shared" si="23"/>
        <v>0</v>
      </c>
      <c r="E245" s="63">
        <f t="shared" si="18"/>
        <v>0</v>
      </c>
      <c r="F245" s="62">
        <f t="shared" si="19"/>
        <v>0</v>
      </c>
      <c r="G245" s="62">
        <f t="shared" si="20"/>
        <v>0</v>
      </c>
      <c r="I245" s="43"/>
      <c r="J245" s="56"/>
      <c r="K245" s="54"/>
    </row>
    <row r="246" spans="2:11" x14ac:dyDescent="0.3">
      <c r="B246" s="61">
        <f t="shared" si="21"/>
        <v>229</v>
      </c>
      <c r="C246" s="62">
        <f t="shared" si="22"/>
        <v>0</v>
      </c>
      <c r="D246" s="62">
        <f t="shared" si="23"/>
        <v>0</v>
      </c>
      <c r="E246" s="63">
        <f t="shared" si="18"/>
        <v>0</v>
      </c>
      <c r="F246" s="62">
        <f t="shared" si="19"/>
        <v>0</v>
      </c>
      <c r="G246" s="62">
        <f t="shared" si="20"/>
        <v>0</v>
      </c>
      <c r="I246" s="43"/>
      <c r="J246" s="56"/>
      <c r="K246" s="54"/>
    </row>
    <row r="247" spans="2:11" x14ac:dyDescent="0.3">
      <c r="B247" s="61">
        <f t="shared" si="21"/>
        <v>230</v>
      </c>
      <c r="C247" s="62">
        <f t="shared" si="22"/>
        <v>0</v>
      </c>
      <c r="D247" s="62">
        <f t="shared" si="23"/>
        <v>0</v>
      </c>
      <c r="E247" s="63">
        <f t="shared" si="18"/>
        <v>0</v>
      </c>
      <c r="F247" s="62">
        <f t="shared" si="19"/>
        <v>0</v>
      </c>
      <c r="G247" s="62">
        <f t="shared" si="20"/>
        <v>0</v>
      </c>
      <c r="I247" s="43"/>
      <c r="J247" s="56"/>
      <c r="K247" s="54"/>
    </row>
    <row r="248" spans="2:11" x14ac:dyDescent="0.3">
      <c r="B248" s="61">
        <f t="shared" si="21"/>
        <v>231</v>
      </c>
      <c r="C248" s="62">
        <f t="shared" si="22"/>
        <v>0</v>
      </c>
      <c r="D248" s="62">
        <f t="shared" si="23"/>
        <v>0</v>
      </c>
      <c r="E248" s="63">
        <f t="shared" si="18"/>
        <v>0</v>
      </c>
      <c r="F248" s="62">
        <f t="shared" si="19"/>
        <v>0</v>
      </c>
      <c r="G248" s="62">
        <f t="shared" si="20"/>
        <v>0</v>
      </c>
      <c r="I248" s="43"/>
      <c r="J248" s="56"/>
      <c r="K248" s="54"/>
    </row>
    <row r="249" spans="2:11" x14ac:dyDescent="0.3">
      <c r="B249" s="61">
        <f t="shared" si="21"/>
        <v>232</v>
      </c>
      <c r="C249" s="62">
        <f t="shared" si="22"/>
        <v>0</v>
      </c>
      <c r="D249" s="62">
        <f t="shared" si="23"/>
        <v>0</v>
      </c>
      <c r="E249" s="63">
        <f t="shared" si="18"/>
        <v>0</v>
      </c>
      <c r="F249" s="62">
        <f t="shared" si="19"/>
        <v>0</v>
      </c>
      <c r="G249" s="62">
        <f t="shared" si="20"/>
        <v>0</v>
      </c>
      <c r="I249" s="43"/>
      <c r="J249" s="56"/>
      <c r="K249" s="54"/>
    </row>
    <row r="250" spans="2:11" x14ac:dyDescent="0.3">
      <c r="B250" s="61">
        <f t="shared" si="21"/>
        <v>233</v>
      </c>
      <c r="C250" s="62">
        <f t="shared" si="22"/>
        <v>0</v>
      </c>
      <c r="D250" s="62">
        <f t="shared" si="23"/>
        <v>0</v>
      </c>
      <c r="E250" s="63">
        <f t="shared" si="18"/>
        <v>0</v>
      </c>
      <c r="F250" s="62">
        <f t="shared" si="19"/>
        <v>0</v>
      </c>
      <c r="G250" s="62">
        <f t="shared" si="20"/>
        <v>0</v>
      </c>
      <c r="I250" s="43"/>
      <c r="J250" s="56"/>
      <c r="K250" s="54"/>
    </row>
    <row r="251" spans="2:11" x14ac:dyDescent="0.3">
      <c r="B251" s="61">
        <f t="shared" si="21"/>
        <v>234</v>
      </c>
      <c r="C251" s="62">
        <f t="shared" si="22"/>
        <v>0</v>
      </c>
      <c r="D251" s="62">
        <f t="shared" si="23"/>
        <v>0</v>
      </c>
      <c r="E251" s="63">
        <f t="shared" si="18"/>
        <v>0</v>
      </c>
      <c r="F251" s="62">
        <f t="shared" si="19"/>
        <v>0</v>
      </c>
      <c r="G251" s="62">
        <f t="shared" si="20"/>
        <v>0</v>
      </c>
      <c r="I251" s="43"/>
      <c r="J251" s="56"/>
      <c r="K251" s="54"/>
    </row>
    <row r="252" spans="2:11" x14ac:dyDescent="0.3">
      <c r="B252" s="61">
        <f t="shared" si="21"/>
        <v>235</v>
      </c>
      <c r="C252" s="62">
        <f t="shared" si="22"/>
        <v>0</v>
      </c>
      <c r="D252" s="62">
        <f t="shared" si="23"/>
        <v>0</v>
      </c>
      <c r="E252" s="63">
        <f t="shared" si="18"/>
        <v>0</v>
      </c>
      <c r="F252" s="62">
        <f t="shared" si="19"/>
        <v>0</v>
      </c>
      <c r="G252" s="62">
        <f t="shared" si="20"/>
        <v>0</v>
      </c>
      <c r="I252" s="43"/>
      <c r="J252" s="56"/>
      <c r="K252" s="54"/>
    </row>
    <row r="253" spans="2:11" x14ac:dyDescent="0.3">
      <c r="B253" s="61">
        <f t="shared" si="21"/>
        <v>236</v>
      </c>
      <c r="C253" s="62">
        <f t="shared" si="22"/>
        <v>0</v>
      </c>
      <c r="D253" s="62">
        <f t="shared" si="23"/>
        <v>0</v>
      </c>
      <c r="E253" s="63">
        <f t="shared" si="18"/>
        <v>0</v>
      </c>
      <c r="F253" s="62">
        <f t="shared" si="19"/>
        <v>0</v>
      </c>
      <c r="G253" s="62">
        <f t="shared" si="20"/>
        <v>0</v>
      </c>
      <c r="I253" s="43"/>
      <c r="J253" s="56"/>
      <c r="K253" s="54"/>
    </row>
    <row r="254" spans="2:11" x14ac:dyDescent="0.3">
      <c r="B254" s="61">
        <f t="shared" si="21"/>
        <v>237</v>
      </c>
      <c r="C254" s="62">
        <f t="shared" si="22"/>
        <v>0</v>
      </c>
      <c r="D254" s="62">
        <f t="shared" si="23"/>
        <v>0</v>
      </c>
      <c r="E254" s="63">
        <f t="shared" si="18"/>
        <v>0</v>
      </c>
      <c r="F254" s="62">
        <f t="shared" si="19"/>
        <v>0</v>
      </c>
      <c r="G254" s="62">
        <f t="shared" si="20"/>
        <v>0</v>
      </c>
      <c r="I254" s="43"/>
      <c r="J254" s="56"/>
      <c r="K254" s="54"/>
    </row>
    <row r="255" spans="2:11" x14ac:dyDescent="0.3">
      <c r="B255" s="61">
        <f t="shared" si="21"/>
        <v>238</v>
      </c>
      <c r="C255" s="62">
        <f t="shared" si="22"/>
        <v>0</v>
      </c>
      <c r="D255" s="62">
        <f t="shared" si="23"/>
        <v>0</v>
      </c>
      <c r="E255" s="63">
        <f t="shared" si="18"/>
        <v>0</v>
      </c>
      <c r="F255" s="62">
        <f t="shared" si="19"/>
        <v>0</v>
      </c>
      <c r="G255" s="62">
        <f t="shared" si="20"/>
        <v>0</v>
      </c>
      <c r="I255" s="43"/>
      <c r="J255" s="56"/>
      <c r="K255" s="54"/>
    </row>
    <row r="256" spans="2:11" x14ac:dyDescent="0.3">
      <c r="B256" s="61">
        <f t="shared" si="21"/>
        <v>239</v>
      </c>
      <c r="C256" s="62">
        <f t="shared" si="22"/>
        <v>0</v>
      </c>
      <c r="D256" s="62">
        <f t="shared" si="23"/>
        <v>0</v>
      </c>
      <c r="E256" s="63">
        <f t="shared" si="18"/>
        <v>0</v>
      </c>
      <c r="F256" s="62">
        <f t="shared" si="19"/>
        <v>0</v>
      </c>
      <c r="G256" s="62">
        <f t="shared" si="20"/>
        <v>0</v>
      </c>
    </row>
    <row r="257" spans="2:7" x14ac:dyDescent="0.3">
      <c r="B257" s="61">
        <f t="shared" si="21"/>
        <v>240</v>
      </c>
      <c r="C257" s="62">
        <f t="shared" si="22"/>
        <v>0</v>
      </c>
      <c r="D257" s="62">
        <f t="shared" si="23"/>
        <v>0</v>
      </c>
      <c r="E257" s="63">
        <f t="shared" si="18"/>
        <v>0</v>
      </c>
      <c r="F257" s="62">
        <f t="shared" si="19"/>
        <v>0</v>
      </c>
      <c r="G257" s="62">
        <f t="shared" si="20"/>
        <v>0</v>
      </c>
    </row>
    <row r="258" spans="2:7" x14ac:dyDescent="0.3">
      <c r="B258" s="61">
        <f t="shared" si="21"/>
        <v>241</v>
      </c>
      <c r="C258" s="62">
        <f t="shared" si="22"/>
        <v>0</v>
      </c>
      <c r="D258" s="62">
        <f t="shared" si="23"/>
        <v>0</v>
      </c>
      <c r="E258" s="63">
        <f t="shared" si="18"/>
        <v>0</v>
      </c>
      <c r="F258" s="62">
        <f t="shared" si="19"/>
        <v>0</v>
      </c>
      <c r="G258" s="62">
        <f t="shared" si="20"/>
        <v>0</v>
      </c>
    </row>
    <row r="259" spans="2:7" x14ac:dyDescent="0.3">
      <c r="B259" s="61">
        <f t="shared" si="21"/>
        <v>242</v>
      </c>
      <c r="C259" s="62">
        <f t="shared" si="22"/>
        <v>0</v>
      </c>
      <c r="D259" s="62">
        <f t="shared" si="23"/>
        <v>0</v>
      </c>
      <c r="E259" s="63">
        <f t="shared" si="18"/>
        <v>0</v>
      </c>
      <c r="F259" s="62">
        <f t="shared" si="19"/>
        <v>0</v>
      </c>
      <c r="G259" s="62">
        <f t="shared" si="20"/>
        <v>0</v>
      </c>
    </row>
    <row r="260" spans="2:7" x14ac:dyDescent="0.3">
      <c r="B260" s="61">
        <f t="shared" si="21"/>
        <v>243</v>
      </c>
      <c r="C260" s="62">
        <f t="shared" si="22"/>
        <v>0</v>
      </c>
      <c r="D260" s="62">
        <f t="shared" si="23"/>
        <v>0</v>
      </c>
      <c r="E260" s="63">
        <f t="shared" si="18"/>
        <v>0</v>
      </c>
      <c r="F260" s="62">
        <f t="shared" si="19"/>
        <v>0</v>
      </c>
      <c r="G260" s="62">
        <f t="shared" si="20"/>
        <v>0</v>
      </c>
    </row>
    <row r="261" spans="2:7" x14ac:dyDescent="0.3">
      <c r="B261" s="61">
        <f t="shared" si="21"/>
        <v>244</v>
      </c>
      <c r="C261" s="62">
        <f t="shared" si="22"/>
        <v>0</v>
      </c>
      <c r="D261" s="62">
        <f t="shared" si="23"/>
        <v>0</v>
      </c>
      <c r="E261" s="63">
        <f t="shared" si="18"/>
        <v>0</v>
      </c>
      <c r="F261" s="62">
        <f t="shared" si="19"/>
        <v>0</v>
      </c>
      <c r="G261" s="62">
        <f t="shared" si="20"/>
        <v>0</v>
      </c>
    </row>
    <row r="262" spans="2:7" x14ac:dyDescent="0.3">
      <c r="B262" s="61">
        <f t="shared" si="21"/>
        <v>245</v>
      </c>
      <c r="C262" s="62">
        <f t="shared" si="22"/>
        <v>0</v>
      </c>
      <c r="D262" s="62">
        <f t="shared" si="23"/>
        <v>0</v>
      </c>
      <c r="E262" s="63">
        <f t="shared" si="18"/>
        <v>0</v>
      </c>
      <c r="F262" s="62">
        <f t="shared" si="19"/>
        <v>0</v>
      </c>
      <c r="G262" s="62">
        <f t="shared" si="20"/>
        <v>0</v>
      </c>
    </row>
    <row r="263" spans="2:7" x14ac:dyDescent="0.3">
      <c r="B263" s="61">
        <f t="shared" si="21"/>
        <v>246</v>
      </c>
      <c r="C263" s="62">
        <f t="shared" si="22"/>
        <v>0</v>
      </c>
      <c r="D263" s="62">
        <f t="shared" si="23"/>
        <v>0</v>
      </c>
      <c r="E263" s="63">
        <f t="shared" si="18"/>
        <v>0</v>
      </c>
      <c r="F263" s="62">
        <f t="shared" si="19"/>
        <v>0</v>
      </c>
      <c r="G263" s="62">
        <f t="shared" si="20"/>
        <v>0</v>
      </c>
    </row>
    <row r="264" spans="2:7" x14ac:dyDescent="0.3">
      <c r="B264" s="61">
        <f t="shared" si="21"/>
        <v>247</v>
      </c>
      <c r="C264" s="62">
        <f t="shared" si="22"/>
        <v>0</v>
      </c>
      <c r="D264" s="62">
        <f t="shared" si="23"/>
        <v>0</v>
      </c>
      <c r="E264" s="63">
        <f t="shared" si="18"/>
        <v>0</v>
      </c>
      <c r="F264" s="62">
        <f t="shared" si="19"/>
        <v>0</v>
      </c>
      <c r="G264" s="62">
        <f t="shared" si="20"/>
        <v>0</v>
      </c>
    </row>
    <row r="265" spans="2:7" x14ac:dyDescent="0.3">
      <c r="B265" s="61">
        <f t="shared" si="21"/>
        <v>248</v>
      </c>
      <c r="C265" s="62">
        <f t="shared" si="22"/>
        <v>0</v>
      </c>
      <c r="D265" s="62">
        <f t="shared" si="23"/>
        <v>0</v>
      </c>
      <c r="E265" s="63">
        <f t="shared" si="18"/>
        <v>0</v>
      </c>
      <c r="F265" s="62">
        <f t="shared" si="19"/>
        <v>0</v>
      </c>
      <c r="G265" s="62">
        <f t="shared" si="20"/>
        <v>0</v>
      </c>
    </row>
    <row r="266" spans="2:7" x14ac:dyDescent="0.3">
      <c r="B266" s="61">
        <f t="shared" si="21"/>
        <v>249</v>
      </c>
      <c r="C266" s="62">
        <f t="shared" si="22"/>
        <v>0</v>
      </c>
      <c r="D266" s="62">
        <f t="shared" si="23"/>
        <v>0</v>
      </c>
      <c r="E266" s="63">
        <f t="shared" si="18"/>
        <v>0</v>
      </c>
      <c r="F266" s="62">
        <f t="shared" si="19"/>
        <v>0</v>
      </c>
      <c r="G266" s="62">
        <f t="shared" si="20"/>
        <v>0</v>
      </c>
    </row>
    <row r="267" spans="2:7" x14ac:dyDescent="0.3">
      <c r="B267" s="61">
        <f t="shared" si="21"/>
        <v>250</v>
      </c>
      <c r="C267" s="62">
        <f t="shared" si="22"/>
        <v>0</v>
      </c>
      <c r="D267" s="62">
        <f t="shared" si="23"/>
        <v>0</v>
      </c>
      <c r="E267" s="63">
        <f t="shared" si="18"/>
        <v>0</v>
      </c>
      <c r="F267" s="62">
        <f t="shared" si="19"/>
        <v>0</v>
      </c>
      <c r="G267" s="62">
        <f t="shared" si="20"/>
        <v>0</v>
      </c>
    </row>
    <row r="268" spans="2:7" x14ac:dyDescent="0.3">
      <c r="B268" s="61">
        <f t="shared" si="21"/>
        <v>251</v>
      </c>
      <c r="C268" s="62">
        <f t="shared" si="22"/>
        <v>0</v>
      </c>
      <c r="D268" s="62">
        <f t="shared" si="23"/>
        <v>0</v>
      </c>
      <c r="E268" s="63">
        <f t="shared" si="18"/>
        <v>0</v>
      </c>
      <c r="F268" s="62">
        <f t="shared" si="19"/>
        <v>0</v>
      </c>
      <c r="G268" s="62">
        <f t="shared" si="20"/>
        <v>0</v>
      </c>
    </row>
    <row r="269" spans="2:7" x14ac:dyDescent="0.3">
      <c r="B269" s="61">
        <f t="shared" si="21"/>
        <v>252</v>
      </c>
      <c r="C269" s="62">
        <f t="shared" si="22"/>
        <v>0</v>
      </c>
      <c r="D269" s="62">
        <f t="shared" si="23"/>
        <v>0</v>
      </c>
      <c r="E269" s="63">
        <f t="shared" si="18"/>
        <v>0</v>
      </c>
      <c r="F269" s="62">
        <f t="shared" si="19"/>
        <v>0</v>
      </c>
      <c r="G269" s="62">
        <f t="shared" si="20"/>
        <v>0</v>
      </c>
    </row>
    <row r="270" spans="2:7" x14ac:dyDescent="0.3">
      <c r="B270" s="61">
        <f t="shared" si="21"/>
        <v>253</v>
      </c>
      <c r="C270" s="62">
        <f t="shared" si="22"/>
        <v>0</v>
      </c>
      <c r="D270" s="62">
        <f t="shared" si="23"/>
        <v>0</v>
      </c>
      <c r="E270" s="63">
        <f t="shared" si="18"/>
        <v>0</v>
      </c>
      <c r="F270" s="62">
        <f t="shared" si="19"/>
        <v>0</v>
      </c>
      <c r="G270" s="62">
        <f t="shared" si="20"/>
        <v>0</v>
      </c>
    </row>
    <row r="271" spans="2:7" x14ac:dyDescent="0.3">
      <c r="B271" s="61">
        <f t="shared" si="21"/>
        <v>254</v>
      </c>
      <c r="C271" s="62">
        <f t="shared" si="22"/>
        <v>0</v>
      </c>
      <c r="D271" s="62">
        <f t="shared" si="23"/>
        <v>0</v>
      </c>
      <c r="E271" s="63">
        <f t="shared" si="18"/>
        <v>0</v>
      </c>
      <c r="F271" s="62">
        <f t="shared" si="19"/>
        <v>0</v>
      </c>
      <c r="G271" s="62">
        <f t="shared" si="20"/>
        <v>0</v>
      </c>
    </row>
    <row r="272" spans="2:7" x14ac:dyDescent="0.3">
      <c r="B272" s="61">
        <f t="shared" si="21"/>
        <v>255</v>
      </c>
      <c r="C272" s="62">
        <f t="shared" si="22"/>
        <v>0</v>
      </c>
      <c r="D272" s="62">
        <f t="shared" si="23"/>
        <v>0</v>
      </c>
      <c r="E272" s="63">
        <f t="shared" si="18"/>
        <v>0</v>
      </c>
      <c r="F272" s="62">
        <f t="shared" si="19"/>
        <v>0</v>
      </c>
      <c r="G272" s="62">
        <f t="shared" si="20"/>
        <v>0</v>
      </c>
    </row>
    <row r="273" spans="2:7" x14ac:dyDescent="0.3">
      <c r="B273" s="61">
        <f t="shared" si="21"/>
        <v>256</v>
      </c>
      <c r="C273" s="62">
        <f t="shared" si="22"/>
        <v>0</v>
      </c>
      <c r="D273" s="62">
        <f t="shared" si="23"/>
        <v>0</v>
      </c>
      <c r="E273" s="63">
        <f t="shared" si="18"/>
        <v>0</v>
      </c>
      <c r="F273" s="62">
        <f t="shared" si="19"/>
        <v>0</v>
      </c>
      <c r="G273" s="62">
        <f t="shared" si="20"/>
        <v>0</v>
      </c>
    </row>
    <row r="274" spans="2:7" x14ac:dyDescent="0.3">
      <c r="B274" s="61">
        <f t="shared" si="21"/>
        <v>257</v>
      </c>
      <c r="C274" s="62">
        <f t="shared" si="22"/>
        <v>0</v>
      </c>
      <c r="D274" s="62">
        <f t="shared" si="23"/>
        <v>0</v>
      </c>
      <c r="E274" s="63">
        <f t="shared" ref="E274:E337" si="24">IF(C274=0,0,IF(B274&lt;=($D$8*12),$D$4*($D$9/12),C274*($D$9/12)))</f>
        <v>0</v>
      </c>
      <c r="F274" s="62">
        <f t="shared" ref="F274:F337" si="25">IF(C274=0,0,IF(B274&lt;=($D$8*12),E274,-PMT($D$9/12,($D$7-$D$8)*12,$D$4)))</f>
        <v>0</v>
      </c>
      <c r="G274" s="62">
        <f t="shared" si="20"/>
        <v>0</v>
      </c>
    </row>
    <row r="275" spans="2:7" x14ac:dyDescent="0.3">
      <c r="B275" s="61">
        <f t="shared" si="21"/>
        <v>258</v>
      </c>
      <c r="C275" s="62">
        <f t="shared" si="22"/>
        <v>0</v>
      </c>
      <c r="D275" s="62">
        <f t="shared" si="23"/>
        <v>0</v>
      </c>
      <c r="E275" s="63">
        <f t="shared" si="24"/>
        <v>0</v>
      </c>
      <c r="F275" s="62">
        <f t="shared" si="25"/>
        <v>0</v>
      </c>
      <c r="G275" s="62">
        <f t="shared" ref="G275:G338" si="26">IF((C275)&lt;=0,0,(C275-D275))</f>
        <v>0</v>
      </c>
    </row>
    <row r="276" spans="2:7" x14ac:dyDescent="0.3">
      <c r="B276" s="61">
        <f t="shared" ref="B276:B339" si="27">B275+1</f>
        <v>259</v>
      </c>
      <c r="C276" s="62">
        <f t="shared" ref="C276:C339" si="28">IF($D$7*12&gt;=B276,G275,0)</f>
        <v>0</v>
      </c>
      <c r="D276" s="62">
        <f t="shared" ref="D276:D339" si="29">IF(C276=0,0,IF(B276&lt;=($D$8*12),0,F276-E276))</f>
        <v>0</v>
      </c>
      <c r="E276" s="63">
        <f t="shared" si="24"/>
        <v>0</v>
      </c>
      <c r="F276" s="62">
        <f t="shared" si="25"/>
        <v>0</v>
      </c>
      <c r="G276" s="62">
        <f t="shared" si="26"/>
        <v>0</v>
      </c>
    </row>
    <row r="277" spans="2:7" x14ac:dyDescent="0.3">
      <c r="B277" s="61">
        <f t="shared" si="27"/>
        <v>260</v>
      </c>
      <c r="C277" s="62">
        <f t="shared" si="28"/>
        <v>0</v>
      </c>
      <c r="D277" s="62">
        <f t="shared" si="29"/>
        <v>0</v>
      </c>
      <c r="E277" s="63">
        <f t="shared" si="24"/>
        <v>0</v>
      </c>
      <c r="F277" s="62">
        <f t="shared" si="25"/>
        <v>0</v>
      </c>
      <c r="G277" s="62">
        <f t="shared" si="26"/>
        <v>0</v>
      </c>
    </row>
    <row r="278" spans="2:7" x14ac:dyDescent="0.3">
      <c r="B278" s="61">
        <f t="shared" si="27"/>
        <v>261</v>
      </c>
      <c r="C278" s="62">
        <f t="shared" si="28"/>
        <v>0</v>
      </c>
      <c r="D278" s="62">
        <f t="shared" si="29"/>
        <v>0</v>
      </c>
      <c r="E278" s="63">
        <f t="shared" si="24"/>
        <v>0</v>
      </c>
      <c r="F278" s="62">
        <f t="shared" si="25"/>
        <v>0</v>
      </c>
      <c r="G278" s="62">
        <f t="shared" si="26"/>
        <v>0</v>
      </c>
    </row>
    <row r="279" spans="2:7" x14ac:dyDescent="0.3">
      <c r="B279" s="61">
        <f t="shared" si="27"/>
        <v>262</v>
      </c>
      <c r="C279" s="62">
        <f t="shared" si="28"/>
        <v>0</v>
      </c>
      <c r="D279" s="62">
        <f t="shared" si="29"/>
        <v>0</v>
      </c>
      <c r="E279" s="63">
        <f t="shared" si="24"/>
        <v>0</v>
      </c>
      <c r="F279" s="62">
        <f t="shared" si="25"/>
        <v>0</v>
      </c>
      <c r="G279" s="62">
        <f t="shared" si="26"/>
        <v>0</v>
      </c>
    </row>
    <row r="280" spans="2:7" x14ac:dyDescent="0.3">
      <c r="B280" s="61">
        <f t="shared" si="27"/>
        <v>263</v>
      </c>
      <c r="C280" s="62">
        <f t="shared" si="28"/>
        <v>0</v>
      </c>
      <c r="D280" s="62">
        <f t="shared" si="29"/>
        <v>0</v>
      </c>
      <c r="E280" s="63">
        <f t="shared" si="24"/>
        <v>0</v>
      </c>
      <c r="F280" s="62">
        <f t="shared" si="25"/>
        <v>0</v>
      </c>
      <c r="G280" s="62">
        <f t="shared" si="26"/>
        <v>0</v>
      </c>
    </row>
    <row r="281" spans="2:7" x14ac:dyDescent="0.3">
      <c r="B281" s="61">
        <f t="shared" si="27"/>
        <v>264</v>
      </c>
      <c r="C281" s="62">
        <f t="shared" si="28"/>
        <v>0</v>
      </c>
      <c r="D281" s="62">
        <f t="shared" si="29"/>
        <v>0</v>
      </c>
      <c r="E281" s="63">
        <f t="shared" si="24"/>
        <v>0</v>
      </c>
      <c r="F281" s="62">
        <f t="shared" si="25"/>
        <v>0</v>
      </c>
      <c r="G281" s="62">
        <f t="shared" si="26"/>
        <v>0</v>
      </c>
    </row>
    <row r="282" spans="2:7" x14ac:dyDescent="0.3">
      <c r="B282" s="61">
        <f t="shared" si="27"/>
        <v>265</v>
      </c>
      <c r="C282" s="62">
        <f t="shared" si="28"/>
        <v>0</v>
      </c>
      <c r="D282" s="62">
        <f t="shared" si="29"/>
        <v>0</v>
      </c>
      <c r="E282" s="63">
        <f t="shared" si="24"/>
        <v>0</v>
      </c>
      <c r="F282" s="62">
        <f t="shared" si="25"/>
        <v>0</v>
      </c>
      <c r="G282" s="62">
        <f t="shared" si="26"/>
        <v>0</v>
      </c>
    </row>
    <row r="283" spans="2:7" x14ac:dyDescent="0.3">
      <c r="B283" s="61">
        <f t="shared" si="27"/>
        <v>266</v>
      </c>
      <c r="C283" s="62">
        <f t="shared" si="28"/>
        <v>0</v>
      </c>
      <c r="D283" s="62">
        <f t="shared" si="29"/>
        <v>0</v>
      </c>
      <c r="E283" s="63">
        <f t="shared" si="24"/>
        <v>0</v>
      </c>
      <c r="F283" s="62">
        <f t="shared" si="25"/>
        <v>0</v>
      </c>
      <c r="G283" s="62">
        <f t="shared" si="26"/>
        <v>0</v>
      </c>
    </row>
    <row r="284" spans="2:7" x14ac:dyDescent="0.3">
      <c r="B284" s="61">
        <f t="shared" si="27"/>
        <v>267</v>
      </c>
      <c r="C284" s="62">
        <f t="shared" si="28"/>
        <v>0</v>
      </c>
      <c r="D284" s="62">
        <f t="shared" si="29"/>
        <v>0</v>
      </c>
      <c r="E284" s="63">
        <f t="shared" si="24"/>
        <v>0</v>
      </c>
      <c r="F284" s="62">
        <f t="shared" si="25"/>
        <v>0</v>
      </c>
      <c r="G284" s="62">
        <f t="shared" si="26"/>
        <v>0</v>
      </c>
    </row>
    <row r="285" spans="2:7" x14ac:dyDescent="0.3">
      <c r="B285" s="61">
        <f t="shared" si="27"/>
        <v>268</v>
      </c>
      <c r="C285" s="62">
        <f t="shared" si="28"/>
        <v>0</v>
      </c>
      <c r="D285" s="62">
        <f t="shared" si="29"/>
        <v>0</v>
      </c>
      <c r="E285" s="63">
        <f t="shared" si="24"/>
        <v>0</v>
      </c>
      <c r="F285" s="62">
        <f t="shared" si="25"/>
        <v>0</v>
      </c>
      <c r="G285" s="62">
        <f t="shared" si="26"/>
        <v>0</v>
      </c>
    </row>
    <row r="286" spans="2:7" x14ac:dyDescent="0.3">
      <c r="B286" s="61">
        <f t="shared" si="27"/>
        <v>269</v>
      </c>
      <c r="C286" s="62">
        <f t="shared" si="28"/>
        <v>0</v>
      </c>
      <c r="D286" s="62">
        <f t="shared" si="29"/>
        <v>0</v>
      </c>
      <c r="E286" s="63">
        <f t="shared" si="24"/>
        <v>0</v>
      </c>
      <c r="F286" s="62">
        <f t="shared" si="25"/>
        <v>0</v>
      </c>
      <c r="G286" s="62">
        <f t="shared" si="26"/>
        <v>0</v>
      </c>
    </row>
    <row r="287" spans="2:7" x14ac:dyDescent="0.3">
      <c r="B287" s="61">
        <f t="shared" si="27"/>
        <v>270</v>
      </c>
      <c r="C287" s="62">
        <f t="shared" si="28"/>
        <v>0</v>
      </c>
      <c r="D287" s="62">
        <f t="shared" si="29"/>
        <v>0</v>
      </c>
      <c r="E287" s="63">
        <f t="shared" si="24"/>
        <v>0</v>
      </c>
      <c r="F287" s="62">
        <f t="shared" si="25"/>
        <v>0</v>
      </c>
      <c r="G287" s="62">
        <f t="shared" si="26"/>
        <v>0</v>
      </c>
    </row>
    <row r="288" spans="2:7" x14ac:dyDescent="0.3">
      <c r="B288" s="61">
        <f t="shared" si="27"/>
        <v>271</v>
      </c>
      <c r="C288" s="62">
        <f t="shared" si="28"/>
        <v>0</v>
      </c>
      <c r="D288" s="62">
        <f t="shared" si="29"/>
        <v>0</v>
      </c>
      <c r="E288" s="63">
        <f t="shared" si="24"/>
        <v>0</v>
      </c>
      <c r="F288" s="62">
        <f t="shared" si="25"/>
        <v>0</v>
      </c>
      <c r="G288" s="62">
        <f t="shared" si="26"/>
        <v>0</v>
      </c>
    </row>
    <row r="289" spans="2:7" x14ac:dyDescent="0.3">
      <c r="B289" s="61">
        <f t="shared" si="27"/>
        <v>272</v>
      </c>
      <c r="C289" s="62">
        <f t="shared" si="28"/>
        <v>0</v>
      </c>
      <c r="D289" s="62">
        <f t="shared" si="29"/>
        <v>0</v>
      </c>
      <c r="E289" s="63">
        <f t="shared" si="24"/>
        <v>0</v>
      </c>
      <c r="F289" s="62">
        <f t="shared" si="25"/>
        <v>0</v>
      </c>
      <c r="G289" s="62">
        <f t="shared" si="26"/>
        <v>0</v>
      </c>
    </row>
    <row r="290" spans="2:7" x14ac:dyDescent="0.3">
      <c r="B290" s="61">
        <f t="shared" si="27"/>
        <v>273</v>
      </c>
      <c r="C290" s="62">
        <f t="shared" si="28"/>
        <v>0</v>
      </c>
      <c r="D290" s="62">
        <f t="shared" si="29"/>
        <v>0</v>
      </c>
      <c r="E290" s="63">
        <f t="shared" si="24"/>
        <v>0</v>
      </c>
      <c r="F290" s="62">
        <f t="shared" si="25"/>
        <v>0</v>
      </c>
      <c r="G290" s="62">
        <f t="shared" si="26"/>
        <v>0</v>
      </c>
    </row>
    <row r="291" spans="2:7" x14ac:dyDescent="0.3">
      <c r="B291" s="61">
        <f t="shared" si="27"/>
        <v>274</v>
      </c>
      <c r="C291" s="62">
        <f t="shared" si="28"/>
        <v>0</v>
      </c>
      <c r="D291" s="62">
        <f t="shared" si="29"/>
        <v>0</v>
      </c>
      <c r="E291" s="63">
        <f t="shared" si="24"/>
        <v>0</v>
      </c>
      <c r="F291" s="62">
        <f t="shared" si="25"/>
        <v>0</v>
      </c>
      <c r="G291" s="62">
        <f t="shared" si="26"/>
        <v>0</v>
      </c>
    </row>
    <row r="292" spans="2:7" x14ac:dyDescent="0.3">
      <c r="B292" s="61">
        <f t="shared" si="27"/>
        <v>275</v>
      </c>
      <c r="C292" s="62">
        <f t="shared" si="28"/>
        <v>0</v>
      </c>
      <c r="D292" s="62">
        <f t="shared" si="29"/>
        <v>0</v>
      </c>
      <c r="E292" s="63">
        <f t="shared" si="24"/>
        <v>0</v>
      </c>
      <c r="F292" s="62">
        <f t="shared" si="25"/>
        <v>0</v>
      </c>
      <c r="G292" s="62">
        <f t="shared" si="26"/>
        <v>0</v>
      </c>
    </row>
    <row r="293" spans="2:7" x14ac:dyDescent="0.3">
      <c r="B293" s="61">
        <f t="shared" si="27"/>
        <v>276</v>
      </c>
      <c r="C293" s="62">
        <f t="shared" si="28"/>
        <v>0</v>
      </c>
      <c r="D293" s="62">
        <f t="shared" si="29"/>
        <v>0</v>
      </c>
      <c r="E293" s="63">
        <f t="shared" si="24"/>
        <v>0</v>
      </c>
      <c r="F293" s="62">
        <f t="shared" si="25"/>
        <v>0</v>
      </c>
      <c r="G293" s="62">
        <f t="shared" si="26"/>
        <v>0</v>
      </c>
    </row>
    <row r="294" spans="2:7" x14ac:dyDescent="0.3">
      <c r="B294" s="61">
        <f t="shared" si="27"/>
        <v>277</v>
      </c>
      <c r="C294" s="62">
        <f t="shared" si="28"/>
        <v>0</v>
      </c>
      <c r="D294" s="62">
        <f t="shared" si="29"/>
        <v>0</v>
      </c>
      <c r="E294" s="63">
        <f t="shared" si="24"/>
        <v>0</v>
      </c>
      <c r="F294" s="62">
        <f t="shared" si="25"/>
        <v>0</v>
      </c>
      <c r="G294" s="62">
        <f t="shared" si="26"/>
        <v>0</v>
      </c>
    </row>
    <row r="295" spans="2:7" x14ac:dyDescent="0.3">
      <c r="B295" s="61">
        <f t="shared" si="27"/>
        <v>278</v>
      </c>
      <c r="C295" s="62">
        <f t="shared" si="28"/>
        <v>0</v>
      </c>
      <c r="D295" s="62">
        <f t="shared" si="29"/>
        <v>0</v>
      </c>
      <c r="E295" s="63">
        <f t="shared" si="24"/>
        <v>0</v>
      </c>
      <c r="F295" s="62">
        <f t="shared" si="25"/>
        <v>0</v>
      </c>
      <c r="G295" s="62">
        <f t="shared" si="26"/>
        <v>0</v>
      </c>
    </row>
    <row r="296" spans="2:7" x14ac:dyDescent="0.3">
      <c r="B296" s="61">
        <f t="shared" si="27"/>
        <v>279</v>
      </c>
      <c r="C296" s="62">
        <f t="shared" si="28"/>
        <v>0</v>
      </c>
      <c r="D296" s="62">
        <f t="shared" si="29"/>
        <v>0</v>
      </c>
      <c r="E296" s="63">
        <f t="shared" si="24"/>
        <v>0</v>
      </c>
      <c r="F296" s="62">
        <f t="shared" si="25"/>
        <v>0</v>
      </c>
      <c r="G296" s="62">
        <f t="shared" si="26"/>
        <v>0</v>
      </c>
    </row>
    <row r="297" spans="2:7" x14ac:dyDescent="0.3">
      <c r="B297" s="61">
        <f t="shared" si="27"/>
        <v>280</v>
      </c>
      <c r="C297" s="62">
        <f t="shared" si="28"/>
        <v>0</v>
      </c>
      <c r="D297" s="62">
        <f t="shared" si="29"/>
        <v>0</v>
      </c>
      <c r="E297" s="63">
        <f t="shared" si="24"/>
        <v>0</v>
      </c>
      <c r="F297" s="62">
        <f t="shared" si="25"/>
        <v>0</v>
      </c>
      <c r="G297" s="62">
        <f t="shared" si="26"/>
        <v>0</v>
      </c>
    </row>
    <row r="298" spans="2:7" x14ac:dyDescent="0.3">
      <c r="B298" s="61">
        <f t="shared" si="27"/>
        <v>281</v>
      </c>
      <c r="C298" s="62">
        <f t="shared" si="28"/>
        <v>0</v>
      </c>
      <c r="D298" s="62">
        <f t="shared" si="29"/>
        <v>0</v>
      </c>
      <c r="E298" s="63">
        <f t="shared" si="24"/>
        <v>0</v>
      </c>
      <c r="F298" s="62">
        <f t="shared" si="25"/>
        <v>0</v>
      </c>
      <c r="G298" s="62">
        <f t="shared" si="26"/>
        <v>0</v>
      </c>
    </row>
    <row r="299" spans="2:7" x14ac:dyDescent="0.3">
      <c r="B299" s="61">
        <f t="shared" si="27"/>
        <v>282</v>
      </c>
      <c r="C299" s="62">
        <f t="shared" si="28"/>
        <v>0</v>
      </c>
      <c r="D299" s="62">
        <f t="shared" si="29"/>
        <v>0</v>
      </c>
      <c r="E299" s="63">
        <f t="shared" si="24"/>
        <v>0</v>
      </c>
      <c r="F299" s="62">
        <f t="shared" si="25"/>
        <v>0</v>
      </c>
      <c r="G299" s="62">
        <f t="shared" si="26"/>
        <v>0</v>
      </c>
    </row>
    <row r="300" spans="2:7" x14ac:dyDescent="0.3">
      <c r="B300" s="61">
        <f t="shared" si="27"/>
        <v>283</v>
      </c>
      <c r="C300" s="62">
        <f t="shared" si="28"/>
        <v>0</v>
      </c>
      <c r="D300" s="62">
        <f t="shared" si="29"/>
        <v>0</v>
      </c>
      <c r="E300" s="63">
        <f t="shared" si="24"/>
        <v>0</v>
      </c>
      <c r="F300" s="62">
        <f t="shared" si="25"/>
        <v>0</v>
      </c>
      <c r="G300" s="62">
        <f t="shared" si="26"/>
        <v>0</v>
      </c>
    </row>
    <row r="301" spans="2:7" x14ac:dyDescent="0.3">
      <c r="B301" s="61">
        <f t="shared" si="27"/>
        <v>284</v>
      </c>
      <c r="C301" s="62">
        <f t="shared" si="28"/>
        <v>0</v>
      </c>
      <c r="D301" s="62">
        <f t="shared" si="29"/>
        <v>0</v>
      </c>
      <c r="E301" s="63">
        <f t="shared" si="24"/>
        <v>0</v>
      </c>
      <c r="F301" s="62">
        <f t="shared" si="25"/>
        <v>0</v>
      </c>
      <c r="G301" s="62">
        <f t="shared" si="26"/>
        <v>0</v>
      </c>
    </row>
    <row r="302" spans="2:7" x14ac:dyDescent="0.3">
      <c r="B302" s="61">
        <f t="shared" si="27"/>
        <v>285</v>
      </c>
      <c r="C302" s="62">
        <f t="shared" si="28"/>
        <v>0</v>
      </c>
      <c r="D302" s="62">
        <f t="shared" si="29"/>
        <v>0</v>
      </c>
      <c r="E302" s="63">
        <f t="shared" si="24"/>
        <v>0</v>
      </c>
      <c r="F302" s="62">
        <f t="shared" si="25"/>
        <v>0</v>
      </c>
      <c r="G302" s="62">
        <f t="shared" si="26"/>
        <v>0</v>
      </c>
    </row>
    <row r="303" spans="2:7" x14ac:dyDescent="0.3">
      <c r="B303" s="61">
        <f t="shared" si="27"/>
        <v>286</v>
      </c>
      <c r="C303" s="62">
        <f t="shared" si="28"/>
        <v>0</v>
      </c>
      <c r="D303" s="62">
        <f t="shared" si="29"/>
        <v>0</v>
      </c>
      <c r="E303" s="63">
        <f t="shared" si="24"/>
        <v>0</v>
      </c>
      <c r="F303" s="62">
        <f t="shared" si="25"/>
        <v>0</v>
      </c>
      <c r="G303" s="62">
        <f t="shared" si="26"/>
        <v>0</v>
      </c>
    </row>
    <row r="304" spans="2:7" x14ac:dyDescent="0.3">
      <c r="B304" s="61">
        <f t="shared" si="27"/>
        <v>287</v>
      </c>
      <c r="C304" s="62">
        <f t="shared" si="28"/>
        <v>0</v>
      </c>
      <c r="D304" s="62">
        <f t="shared" si="29"/>
        <v>0</v>
      </c>
      <c r="E304" s="63">
        <f t="shared" si="24"/>
        <v>0</v>
      </c>
      <c r="F304" s="62">
        <f t="shared" si="25"/>
        <v>0</v>
      </c>
      <c r="G304" s="62">
        <f t="shared" si="26"/>
        <v>0</v>
      </c>
    </row>
    <row r="305" spans="2:7" x14ac:dyDescent="0.3">
      <c r="B305" s="61">
        <f t="shared" si="27"/>
        <v>288</v>
      </c>
      <c r="C305" s="62">
        <f t="shared" si="28"/>
        <v>0</v>
      </c>
      <c r="D305" s="62">
        <f t="shared" si="29"/>
        <v>0</v>
      </c>
      <c r="E305" s="63">
        <f t="shared" si="24"/>
        <v>0</v>
      </c>
      <c r="F305" s="62">
        <f t="shared" si="25"/>
        <v>0</v>
      </c>
      <c r="G305" s="62">
        <f t="shared" si="26"/>
        <v>0</v>
      </c>
    </row>
    <row r="306" spans="2:7" x14ac:dyDescent="0.3">
      <c r="B306" s="61">
        <f t="shared" si="27"/>
        <v>289</v>
      </c>
      <c r="C306" s="62">
        <f t="shared" si="28"/>
        <v>0</v>
      </c>
      <c r="D306" s="62">
        <f t="shared" si="29"/>
        <v>0</v>
      </c>
      <c r="E306" s="63">
        <f t="shared" si="24"/>
        <v>0</v>
      </c>
      <c r="F306" s="62">
        <f t="shared" si="25"/>
        <v>0</v>
      </c>
      <c r="G306" s="62">
        <f t="shared" si="26"/>
        <v>0</v>
      </c>
    </row>
    <row r="307" spans="2:7" x14ac:dyDescent="0.3">
      <c r="B307" s="61">
        <f t="shared" si="27"/>
        <v>290</v>
      </c>
      <c r="C307" s="62">
        <f t="shared" si="28"/>
        <v>0</v>
      </c>
      <c r="D307" s="62">
        <f t="shared" si="29"/>
        <v>0</v>
      </c>
      <c r="E307" s="63">
        <f t="shared" si="24"/>
        <v>0</v>
      </c>
      <c r="F307" s="62">
        <f t="shared" si="25"/>
        <v>0</v>
      </c>
      <c r="G307" s="62">
        <f t="shared" si="26"/>
        <v>0</v>
      </c>
    </row>
    <row r="308" spans="2:7" x14ac:dyDescent="0.3">
      <c r="B308" s="61">
        <f t="shared" si="27"/>
        <v>291</v>
      </c>
      <c r="C308" s="62">
        <f t="shared" si="28"/>
        <v>0</v>
      </c>
      <c r="D308" s="62">
        <f t="shared" si="29"/>
        <v>0</v>
      </c>
      <c r="E308" s="63">
        <f t="shared" si="24"/>
        <v>0</v>
      </c>
      <c r="F308" s="62">
        <f t="shared" si="25"/>
        <v>0</v>
      </c>
      <c r="G308" s="62">
        <f t="shared" si="26"/>
        <v>0</v>
      </c>
    </row>
    <row r="309" spans="2:7" x14ac:dyDescent="0.3">
      <c r="B309" s="61">
        <f t="shared" si="27"/>
        <v>292</v>
      </c>
      <c r="C309" s="62">
        <f t="shared" si="28"/>
        <v>0</v>
      </c>
      <c r="D309" s="62">
        <f t="shared" si="29"/>
        <v>0</v>
      </c>
      <c r="E309" s="63">
        <f t="shared" si="24"/>
        <v>0</v>
      </c>
      <c r="F309" s="62">
        <f t="shared" si="25"/>
        <v>0</v>
      </c>
      <c r="G309" s="62">
        <f t="shared" si="26"/>
        <v>0</v>
      </c>
    </row>
    <row r="310" spans="2:7" x14ac:dyDescent="0.3">
      <c r="B310" s="61">
        <f t="shared" si="27"/>
        <v>293</v>
      </c>
      <c r="C310" s="62">
        <f t="shared" si="28"/>
        <v>0</v>
      </c>
      <c r="D310" s="62">
        <f t="shared" si="29"/>
        <v>0</v>
      </c>
      <c r="E310" s="63">
        <f t="shared" si="24"/>
        <v>0</v>
      </c>
      <c r="F310" s="62">
        <f t="shared" si="25"/>
        <v>0</v>
      </c>
      <c r="G310" s="62">
        <f t="shared" si="26"/>
        <v>0</v>
      </c>
    </row>
    <row r="311" spans="2:7" x14ac:dyDescent="0.3">
      <c r="B311" s="61">
        <f t="shared" si="27"/>
        <v>294</v>
      </c>
      <c r="C311" s="62">
        <f t="shared" si="28"/>
        <v>0</v>
      </c>
      <c r="D311" s="62">
        <f t="shared" si="29"/>
        <v>0</v>
      </c>
      <c r="E311" s="63">
        <f t="shared" si="24"/>
        <v>0</v>
      </c>
      <c r="F311" s="62">
        <f t="shared" si="25"/>
        <v>0</v>
      </c>
      <c r="G311" s="62">
        <f t="shared" si="26"/>
        <v>0</v>
      </c>
    </row>
    <row r="312" spans="2:7" x14ac:dyDescent="0.3">
      <c r="B312" s="61">
        <f t="shared" si="27"/>
        <v>295</v>
      </c>
      <c r="C312" s="62">
        <f t="shared" si="28"/>
        <v>0</v>
      </c>
      <c r="D312" s="62">
        <f t="shared" si="29"/>
        <v>0</v>
      </c>
      <c r="E312" s="63">
        <f t="shared" si="24"/>
        <v>0</v>
      </c>
      <c r="F312" s="62">
        <f t="shared" si="25"/>
        <v>0</v>
      </c>
      <c r="G312" s="62">
        <f t="shared" si="26"/>
        <v>0</v>
      </c>
    </row>
    <row r="313" spans="2:7" x14ac:dyDescent="0.3">
      <c r="B313" s="61">
        <f t="shared" si="27"/>
        <v>296</v>
      </c>
      <c r="C313" s="62">
        <f t="shared" si="28"/>
        <v>0</v>
      </c>
      <c r="D313" s="62">
        <f t="shared" si="29"/>
        <v>0</v>
      </c>
      <c r="E313" s="63">
        <f t="shared" si="24"/>
        <v>0</v>
      </c>
      <c r="F313" s="62">
        <f t="shared" si="25"/>
        <v>0</v>
      </c>
      <c r="G313" s="62">
        <f t="shared" si="26"/>
        <v>0</v>
      </c>
    </row>
    <row r="314" spans="2:7" x14ac:dyDescent="0.3">
      <c r="B314" s="61">
        <f t="shared" si="27"/>
        <v>297</v>
      </c>
      <c r="C314" s="62">
        <f t="shared" si="28"/>
        <v>0</v>
      </c>
      <c r="D314" s="62">
        <f t="shared" si="29"/>
        <v>0</v>
      </c>
      <c r="E314" s="63">
        <f t="shared" si="24"/>
        <v>0</v>
      </c>
      <c r="F314" s="62">
        <f t="shared" si="25"/>
        <v>0</v>
      </c>
      <c r="G314" s="62">
        <f t="shared" si="26"/>
        <v>0</v>
      </c>
    </row>
    <row r="315" spans="2:7" x14ac:dyDescent="0.3">
      <c r="B315" s="61">
        <f t="shared" si="27"/>
        <v>298</v>
      </c>
      <c r="C315" s="62">
        <f t="shared" si="28"/>
        <v>0</v>
      </c>
      <c r="D315" s="62">
        <f t="shared" si="29"/>
        <v>0</v>
      </c>
      <c r="E315" s="63">
        <f t="shared" si="24"/>
        <v>0</v>
      </c>
      <c r="F315" s="62">
        <f t="shared" si="25"/>
        <v>0</v>
      </c>
      <c r="G315" s="62">
        <f t="shared" si="26"/>
        <v>0</v>
      </c>
    </row>
    <row r="316" spans="2:7" x14ac:dyDescent="0.3">
      <c r="B316" s="61">
        <f t="shared" si="27"/>
        <v>299</v>
      </c>
      <c r="C316" s="62">
        <f t="shared" si="28"/>
        <v>0</v>
      </c>
      <c r="D316" s="62">
        <f t="shared" si="29"/>
        <v>0</v>
      </c>
      <c r="E316" s="63">
        <f t="shared" si="24"/>
        <v>0</v>
      </c>
      <c r="F316" s="62">
        <f t="shared" si="25"/>
        <v>0</v>
      </c>
      <c r="G316" s="62">
        <f t="shared" si="26"/>
        <v>0</v>
      </c>
    </row>
    <row r="317" spans="2:7" x14ac:dyDescent="0.3">
      <c r="B317" s="61">
        <f t="shared" si="27"/>
        <v>300</v>
      </c>
      <c r="C317" s="62">
        <f t="shared" si="28"/>
        <v>0</v>
      </c>
      <c r="D317" s="62">
        <f t="shared" si="29"/>
        <v>0</v>
      </c>
      <c r="E317" s="63">
        <f t="shared" si="24"/>
        <v>0</v>
      </c>
      <c r="F317" s="62">
        <f t="shared" si="25"/>
        <v>0</v>
      </c>
      <c r="G317" s="62">
        <f t="shared" si="26"/>
        <v>0</v>
      </c>
    </row>
    <row r="318" spans="2:7" x14ac:dyDescent="0.3">
      <c r="B318" s="61">
        <f t="shared" si="27"/>
        <v>301</v>
      </c>
      <c r="C318" s="62">
        <f t="shared" si="28"/>
        <v>0</v>
      </c>
      <c r="D318" s="62">
        <f t="shared" si="29"/>
        <v>0</v>
      </c>
      <c r="E318" s="63">
        <f t="shared" si="24"/>
        <v>0</v>
      </c>
      <c r="F318" s="62">
        <f t="shared" si="25"/>
        <v>0</v>
      </c>
      <c r="G318" s="62">
        <f t="shared" si="26"/>
        <v>0</v>
      </c>
    </row>
    <row r="319" spans="2:7" x14ac:dyDescent="0.3">
      <c r="B319" s="61">
        <f t="shared" si="27"/>
        <v>302</v>
      </c>
      <c r="C319" s="62">
        <f t="shared" si="28"/>
        <v>0</v>
      </c>
      <c r="D319" s="62">
        <f t="shared" si="29"/>
        <v>0</v>
      </c>
      <c r="E319" s="63">
        <f t="shared" si="24"/>
        <v>0</v>
      </c>
      <c r="F319" s="62">
        <f t="shared" si="25"/>
        <v>0</v>
      </c>
      <c r="G319" s="62">
        <f t="shared" si="26"/>
        <v>0</v>
      </c>
    </row>
    <row r="320" spans="2:7" x14ac:dyDescent="0.3">
      <c r="B320" s="61">
        <f t="shared" si="27"/>
        <v>303</v>
      </c>
      <c r="C320" s="62">
        <f t="shared" si="28"/>
        <v>0</v>
      </c>
      <c r="D320" s="62">
        <f t="shared" si="29"/>
        <v>0</v>
      </c>
      <c r="E320" s="63">
        <f t="shared" si="24"/>
        <v>0</v>
      </c>
      <c r="F320" s="62">
        <f t="shared" si="25"/>
        <v>0</v>
      </c>
      <c r="G320" s="62">
        <f t="shared" si="26"/>
        <v>0</v>
      </c>
    </row>
    <row r="321" spans="2:7" x14ac:dyDescent="0.3">
      <c r="B321" s="61">
        <f t="shared" si="27"/>
        <v>304</v>
      </c>
      <c r="C321" s="62">
        <f t="shared" si="28"/>
        <v>0</v>
      </c>
      <c r="D321" s="62">
        <f t="shared" si="29"/>
        <v>0</v>
      </c>
      <c r="E321" s="63">
        <f t="shared" si="24"/>
        <v>0</v>
      </c>
      <c r="F321" s="62">
        <f t="shared" si="25"/>
        <v>0</v>
      </c>
      <c r="G321" s="62">
        <f t="shared" si="26"/>
        <v>0</v>
      </c>
    </row>
    <row r="322" spans="2:7" x14ac:dyDescent="0.3">
      <c r="B322" s="61">
        <f t="shared" si="27"/>
        <v>305</v>
      </c>
      <c r="C322" s="62">
        <f t="shared" si="28"/>
        <v>0</v>
      </c>
      <c r="D322" s="62">
        <f t="shared" si="29"/>
        <v>0</v>
      </c>
      <c r="E322" s="63">
        <f t="shared" si="24"/>
        <v>0</v>
      </c>
      <c r="F322" s="62">
        <f t="shared" si="25"/>
        <v>0</v>
      </c>
      <c r="G322" s="62">
        <f t="shared" si="26"/>
        <v>0</v>
      </c>
    </row>
    <row r="323" spans="2:7" x14ac:dyDescent="0.3">
      <c r="B323" s="61">
        <f t="shared" si="27"/>
        <v>306</v>
      </c>
      <c r="C323" s="62">
        <f t="shared" si="28"/>
        <v>0</v>
      </c>
      <c r="D323" s="62">
        <f t="shared" si="29"/>
        <v>0</v>
      </c>
      <c r="E323" s="63">
        <f t="shared" si="24"/>
        <v>0</v>
      </c>
      <c r="F323" s="62">
        <f t="shared" si="25"/>
        <v>0</v>
      </c>
      <c r="G323" s="62">
        <f t="shared" si="26"/>
        <v>0</v>
      </c>
    </row>
    <row r="324" spans="2:7" x14ac:dyDescent="0.3">
      <c r="B324" s="61">
        <f t="shared" si="27"/>
        <v>307</v>
      </c>
      <c r="C324" s="62">
        <f t="shared" si="28"/>
        <v>0</v>
      </c>
      <c r="D324" s="62">
        <f t="shared" si="29"/>
        <v>0</v>
      </c>
      <c r="E324" s="63">
        <f t="shared" si="24"/>
        <v>0</v>
      </c>
      <c r="F324" s="62">
        <f t="shared" si="25"/>
        <v>0</v>
      </c>
      <c r="G324" s="62">
        <f t="shared" si="26"/>
        <v>0</v>
      </c>
    </row>
    <row r="325" spans="2:7" x14ac:dyDescent="0.3">
      <c r="B325" s="61">
        <f t="shared" si="27"/>
        <v>308</v>
      </c>
      <c r="C325" s="62">
        <f t="shared" si="28"/>
        <v>0</v>
      </c>
      <c r="D325" s="62">
        <f t="shared" si="29"/>
        <v>0</v>
      </c>
      <c r="E325" s="63">
        <f t="shared" si="24"/>
        <v>0</v>
      </c>
      <c r="F325" s="62">
        <f t="shared" si="25"/>
        <v>0</v>
      </c>
      <c r="G325" s="62">
        <f t="shared" si="26"/>
        <v>0</v>
      </c>
    </row>
    <row r="326" spans="2:7" x14ac:dyDescent="0.3">
      <c r="B326" s="61">
        <f t="shared" si="27"/>
        <v>309</v>
      </c>
      <c r="C326" s="62">
        <f t="shared" si="28"/>
        <v>0</v>
      </c>
      <c r="D326" s="62">
        <f t="shared" si="29"/>
        <v>0</v>
      </c>
      <c r="E326" s="63">
        <f t="shared" si="24"/>
        <v>0</v>
      </c>
      <c r="F326" s="62">
        <f t="shared" si="25"/>
        <v>0</v>
      </c>
      <c r="G326" s="62">
        <f t="shared" si="26"/>
        <v>0</v>
      </c>
    </row>
    <row r="327" spans="2:7" x14ac:dyDescent="0.3">
      <c r="B327" s="61">
        <f t="shared" si="27"/>
        <v>310</v>
      </c>
      <c r="C327" s="62">
        <f t="shared" si="28"/>
        <v>0</v>
      </c>
      <c r="D327" s="62">
        <f t="shared" si="29"/>
        <v>0</v>
      </c>
      <c r="E327" s="63">
        <f t="shared" si="24"/>
        <v>0</v>
      </c>
      <c r="F327" s="62">
        <f t="shared" si="25"/>
        <v>0</v>
      </c>
      <c r="G327" s="62">
        <f t="shared" si="26"/>
        <v>0</v>
      </c>
    </row>
    <row r="328" spans="2:7" x14ac:dyDescent="0.3">
      <c r="B328" s="61">
        <f t="shared" si="27"/>
        <v>311</v>
      </c>
      <c r="C328" s="62">
        <f t="shared" si="28"/>
        <v>0</v>
      </c>
      <c r="D328" s="62">
        <f t="shared" si="29"/>
        <v>0</v>
      </c>
      <c r="E328" s="63">
        <f t="shared" si="24"/>
        <v>0</v>
      </c>
      <c r="F328" s="62">
        <f t="shared" si="25"/>
        <v>0</v>
      </c>
      <c r="G328" s="62">
        <f t="shared" si="26"/>
        <v>0</v>
      </c>
    </row>
    <row r="329" spans="2:7" x14ac:dyDescent="0.3">
      <c r="B329" s="61">
        <f t="shared" si="27"/>
        <v>312</v>
      </c>
      <c r="C329" s="62">
        <f t="shared" si="28"/>
        <v>0</v>
      </c>
      <c r="D329" s="62">
        <f t="shared" si="29"/>
        <v>0</v>
      </c>
      <c r="E329" s="63">
        <f t="shared" si="24"/>
        <v>0</v>
      </c>
      <c r="F329" s="62">
        <f t="shared" si="25"/>
        <v>0</v>
      </c>
      <c r="G329" s="62">
        <f t="shared" si="26"/>
        <v>0</v>
      </c>
    </row>
    <row r="330" spans="2:7" x14ac:dyDescent="0.3">
      <c r="B330" s="61">
        <f t="shared" si="27"/>
        <v>313</v>
      </c>
      <c r="C330" s="62">
        <f t="shared" si="28"/>
        <v>0</v>
      </c>
      <c r="D330" s="62">
        <f t="shared" si="29"/>
        <v>0</v>
      </c>
      <c r="E330" s="63">
        <f t="shared" si="24"/>
        <v>0</v>
      </c>
      <c r="F330" s="62">
        <f t="shared" si="25"/>
        <v>0</v>
      </c>
      <c r="G330" s="62">
        <f t="shared" si="26"/>
        <v>0</v>
      </c>
    </row>
    <row r="331" spans="2:7" x14ac:dyDescent="0.3">
      <c r="B331" s="61">
        <f t="shared" si="27"/>
        <v>314</v>
      </c>
      <c r="C331" s="62">
        <f t="shared" si="28"/>
        <v>0</v>
      </c>
      <c r="D331" s="62">
        <f t="shared" si="29"/>
        <v>0</v>
      </c>
      <c r="E331" s="63">
        <f t="shared" si="24"/>
        <v>0</v>
      </c>
      <c r="F331" s="62">
        <f t="shared" si="25"/>
        <v>0</v>
      </c>
      <c r="G331" s="62">
        <f t="shared" si="26"/>
        <v>0</v>
      </c>
    </row>
    <row r="332" spans="2:7" x14ac:dyDescent="0.3">
      <c r="B332" s="61">
        <f t="shared" si="27"/>
        <v>315</v>
      </c>
      <c r="C332" s="62">
        <f t="shared" si="28"/>
        <v>0</v>
      </c>
      <c r="D332" s="62">
        <f t="shared" si="29"/>
        <v>0</v>
      </c>
      <c r="E332" s="63">
        <f t="shared" si="24"/>
        <v>0</v>
      </c>
      <c r="F332" s="62">
        <f t="shared" si="25"/>
        <v>0</v>
      </c>
      <c r="G332" s="62">
        <f t="shared" si="26"/>
        <v>0</v>
      </c>
    </row>
    <row r="333" spans="2:7" x14ac:dyDescent="0.3">
      <c r="B333" s="61">
        <f t="shared" si="27"/>
        <v>316</v>
      </c>
      <c r="C333" s="62">
        <f t="shared" si="28"/>
        <v>0</v>
      </c>
      <c r="D333" s="62">
        <f t="shared" si="29"/>
        <v>0</v>
      </c>
      <c r="E333" s="63">
        <f t="shared" si="24"/>
        <v>0</v>
      </c>
      <c r="F333" s="62">
        <f t="shared" si="25"/>
        <v>0</v>
      </c>
      <c r="G333" s="62">
        <f t="shared" si="26"/>
        <v>0</v>
      </c>
    </row>
    <row r="334" spans="2:7" x14ac:dyDescent="0.3">
      <c r="B334" s="61">
        <f t="shared" si="27"/>
        <v>317</v>
      </c>
      <c r="C334" s="62">
        <f t="shared" si="28"/>
        <v>0</v>
      </c>
      <c r="D334" s="62">
        <f t="shared" si="29"/>
        <v>0</v>
      </c>
      <c r="E334" s="63">
        <f t="shared" si="24"/>
        <v>0</v>
      </c>
      <c r="F334" s="62">
        <f t="shared" si="25"/>
        <v>0</v>
      </c>
      <c r="G334" s="62">
        <f t="shared" si="26"/>
        <v>0</v>
      </c>
    </row>
    <row r="335" spans="2:7" x14ac:dyDescent="0.3">
      <c r="B335" s="61">
        <f t="shared" si="27"/>
        <v>318</v>
      </c>
      <c r="C335" s="62">
        <f t="shared" si="28"/>
        <v>0</v>
      </c>
      <c r="D335" s="62">
        <f t="shared" si="29"/>
        <v>0</v>
      </c>
      <c r="E335" s="63">
        <f t="shared" si="24"/>
        <v>0</v>
      </c>
      <c r="F335" s="62">
        <f t="shared" si="25"/>
        <v>0</v>
      </c>
      <c r="G335" s="62">
        <f t="shared" si="26"/>
        <v>0</v>
      </c>
    </row>
    <row r="336" spans="2:7" x14ac:dyDescent="0.3">
      <c r="B336" s="61">
        <f t="shared" si="27"/>
        <v>319</v>
      </c>
      <c r="C336" s="62">
        <f t="shared" si="28"/>
        <v>0</v>
      </c>
      <c r="D336" s="62">
        <f t="shared" si="29"/>
        <v>0</v>
      </c>
      <c r="E336" s="63">
        <f t="shared" si="24"/>
        <v>0</v>
      </c>
      <c r="F336" s="62">
        <f t="shared" si="25"/>
        <v>0</v>
      </c>
      <c r="G336" s="62">
        <f t="shared" si="26"/>
        <v>0</v>
      </c>
    </row>
    <row r="337" spans="2:7" x14ac:dyDescent="0.3">
      <c r="B337" s="61">
        <f t="shared" si="27"/>
        <v>320</v>
      </c>
      <c r="C337" s="62">
        <f t="shared" si="28"/>
        <v>0</v>
      </c>
      <c r="D337" s="62">
        <f t="shared" si="29"/>
        <v>0</v>
      </c>
      <c r="E337" s="63">
        <f t="shared" si="24"/>
        <v>0</v>
      </c>
      <c r="F337" s="62">
        <f t="shared" si="25"/>
        <v>0</v>
      </c>
      <c r="G337" s="62">
        <f t="shared" si="26"/>
        <v>0</v>
      </c>
    </row>
    <row r="338" spans="2:7" x14ac:dyDescent="0.3">
      <c r="B338" s="61">
        <f t="shared" si="27"/>
        <v>321</v>
      </c>
      <c r="C338" s="62">
        <f t="shared" si="28"/>
        <v>0</v>
      </c>
      <c r="D338" s="62">
        <f t="shared" si="29"/>
        <v>0</v>
      </c>
      <c r="E338" s="63">
        <f t="shared" ref="E338:E377" si="30">IF(C338=0,0,IF(B338&lt;=($D$8*12),$D$4*($D$9/12),C338*($D$9/12)))</f>
        <v>0</v>
      </c>
      <c r="F338" s="62">
        <f t="shared" ref="F338:F377" si="31">IF(C338=0,0,IF(B338&lt;=($D$8*12),E338,-PMT($D$9/12,($D$7-$D$8)*12,$D$4)))</f>
        <v>0</v>
      </c>
      <c r="G338" s="62">
        <f t="shared" si="26"/>
        <v>0</v>
      </c>
    </row>
    <row r="339" spans="2:7" x14ac:dyDescent="0.3">
      <c r="B339" s="61">
        <f t="shared" si="27"/>
        <v>322</v>
      </c>
      <c r="C339" s="62">
        <f t="shared" si="28"/>
        <v>0</v>
      </c>
      <c r="D339" s="62">
        <f t="shared" si="29"/>
        <v>0</v>
      </c>
      <c r="E339" s="63">
        <f t="shared" si="30"/>
        <v>0</v>
      </c>
      <c r="F339" s="62">
        <f t="shared" si="31"/>
        <v>0</v>
      </c>
      <c r="G339" s="62">
        <f t="shared" ref="G339:G377" si="32">IF((C339)&lt;=0,0,(C339-D339))</f>
        <v>0</v>
      </c>
    </row>
    <row r="340" spans="2:7" x14ac:dyDescent="0.3">
      <c r="B340" s="61">
        <f t="shared" ref="B340:B377" si="33">B339+1</f>
        <v>323</v>
      </c>
      <c r="C340" s="62">
        <f t="shared" ref="C340:C377" si="34">IF($D$7*12&gt;=B340,G339,0)</f>
        <v>0</v>
      </c>
      <c r="D340" s="62">
        <f t="shared" ref="D340:D378" si="35">IF(C340=0,0,IF(B340&lt;=($D$8*12),0,F340-E340))</f>
        <v>0</v>
      </c>
      <c r="E340" s="63">
        <f t="shared" si="30"/>
        <v>0</v>
      </c>
      <c r="F340" s="62">
        <f t="shared" si="31"/>
        <v>0</v>
      </c>
      <c r="G340" s="62">
        <f t="shared" si="32"/>
        <v>0</v>
      </c>
    </row>
    <row r="341" spans="2:7" x14ac:dyDescent="0.3">
      <c r="B341" s="61">
        <f t="shared" si="33"/>
        <v>324</v>
      </c>
      <c r="C341" s="62">
        <f t="shared" si="34"/>
        <v>0</v>
      </c>
      <c r="D341" s="62">
        <f t="shared" si="35"/>
        <v>0</v>
      </c>
      <c r="E341" s="63">
        <f t="shared" si="30"/>
        <v>0</v>
      </c>
      <c r="F341" s="62">
        <f t="shared" si="31"/>
        <v>0</v>
      </c>
      <c r="G341" s="62">
        <f t="shared" si="32"/>
        <v>0</v>
      </c>
    </row>
    <row r="342" spans="2:7" x14ac:dyDescent="0.3">
      <c r="B342" s="61">
        <f t="shared" si="33"/>
        <v>325</v>
      </c>
      <c r="C342" s="62">
        <f t="shared" si="34"/>
        <v>0</v>
      </c>
      <c r="D342" s="62">
        <f t="shared" si="35"/>
        <v>0</v>
      </c>
      <c r="E342" s="63">
        <f t="shared" si="30"/>
        <v>0</v>
      </c>
      <c r="F342" s="62">
        <f t="shared" si="31"/>
        <v>0</v>
      </c>
      <c r="G342" s="62">
        <f t="shared" si="32"/>
        <v>0</v>
      </c>
    </row>
    <row r="343" spans="2:7" x14ac:dyDescent="0.3">
      <c r="B343" s="61">
        <f t="shared" si="33"/>
        <v>326</v>
      </c>
      <c r="C343" s="62">
        <f t="shared" si="34"/>
        <v>0</v>
      </c>
      <c r="D343" s="62">
        <f t="shared" si="35"/>
        <v>0</v>
      </c>
      <c r="E343" s="63">
        <f t="shared" si="30"/>
        <v>0</v>
      </c>
      <c r="F343" s="62">
        <f t="shared" si="31"/>
        <v>0</v>
      </c>
      <c r="G343" s="62">
        <f t="shared" si="32"/>
        <v>0</v>
      </c>
    </row>
    <row r="344" spans="2:7" x14ac:dyDescent="0.3">
      <c r="B344" s="61">
        <f t="shared" si="33"/>
        <v>327</v>
      </c>
      <c r="C344" s="62">
        <f t="shared" si="34"/>
        <v>0</v>
      </c>
      <c r="D344" s="62">
        <f t="shared" si="35"/>
        <v>0</v>
      </c>
      <c r="E344" s="63">
        <f t="shared" si="30"/>
        <v>0</v>
      </c>
      <c r="F344" s="62">
        <f t="shared" si="31"/>
        <v>0</v>
      </c>
      <c r="G344" s="62">
        <f t="shared" si="32"/>
        <v>0</v>
      </c>
    </row>
    <row r="345" spans="2:7" x14ac:dyDescent="0.3">
      <c r="B345" s="61">
        <f t="shared" si="33"/>
        <v>328</v>
      </c>
      <c r="C345" s="62">
        <f t="shared" si="34"/>
        <v>0</v>
      </c>
      <c r="D345" s="62">
        <f t="shared" si="35"/>
        <v>0</v>
      </c>
      <c r="E345" s="63">
        <f t="shared" si="30"/>
        <v>0</v>
      </c>
      <c r="F345" s="62">
        <f t="shared" si="31"/>
        <v>0</v>
      </c>
      <c r="G345" s="62">
        <f t="shared" si="32"/>
        <v>0</v>
      </c>
    </row>
    <row r="346" spans="2:7" x14ac:dyDescent="0.3">
      <c r="B346" s="61">
        <f t="shared" si="33"/>
        <v>329</v>
      </c>
      <c r="C346" s="62">
        <f t="shared" si="34"/>
        <v>0</v>
      </c>
      <c r="D346" s="62">
        <f t="shared" si="35"/>
        <v>0</v>
      </c>
      <c r="E346" s="63">
        <f t="shared" si="30"/>
        <v>0</v>
      </c>
      <c r="F346" s="62">
        <f t="shared" si="31"/>
        <v>0</v>
      </c>
      <c r="G346" s="62">
        <f t="shared" si="32"/>
        <v>0</v>
      </c>
    </row>
    <row r="347" spans="2:7" x14ac:dyDescent="0.3">
      <c r="B347" s="61">
        <f t="shared" si="33"/>
        <v>330</v>
      </c>
      <c r="C347" s="62">
        <f t="shared" si="34"/>
        <v>0</v>
      </c>
      <c r="D347" s="62">
        <f t="shared" si="35"/>
        <v>0</v>
      </c>
      <c r="E347" s="63">
        <f t="shared" si="30"/>
        <v>0</v>
      </c>
      <c r="F347" s="62">
        <f t="shared" si="31"/>
        <v>0</v>
      </c>
      <c r="G347" s="62">
        <f t="shared" si="32"/>
        <v>0</v>
      </c>
    </row>
    <row r="348" spans="2:7" x14ac:dyDescent="0.3">
      <c r="B348" s="61">
        <f t="shared" si="33"/>
        <v>331</v>
      </c>
      <c r="C348" s="62">
        <f t="shared" si="34"/>
        <v>0</v>
      </c>
      <c r="D348" s="62">
        <f t="shared" si="35"/>
        <v>0</v>
      </c>
      <c r="E348" s="63">
        <f t="shared" si="30"/>
        <v>0</v>
      </c>
      <c r="F348" s="62">
        <f t="shared" si="31"/>
        <v>0</v>
      </c>
      <c r="G348" s="62">
        <f t="shared" si="32"/>
        <v>0</v>
      </c>
    </row>
    <row r="349" spans="2:7" x14ac:dyDescent="0.3">
      <c r="B349" s="61">
        <f t="shared" si="33"/>
        <v>332</v>
      </c>
      <c r="C349" s="62">
        <f t="shared" si="34"/>
        <v>0</v>
      </c>
      <c r="D349" s="62">
        <f t="shared" si="35"/>
        <v>0</v>
      </c>
      <c r="E349" s="63">
        <f t="shared" si="30"/>
        <v>0</v>
      </c>
      <c r="F349" s="62">
        <f t="shared" si="31"/>
        <v>0</v>
      </c>
      <c r="G349" s="62">
        <f t="shared" si="32"/>
        <v>0</v>
      </c>
    </row>
    <row r="350" spans="2:7" x14ac:dyDescent="0.3">
      <c r="B350" s="61">
        <f t="shared" si="33"/>
        <v>333</v>
      </c>
      <c r="C350" s="62">
        <f t="shared" si="34"/>
        <v>0</v>
      </c>
      <c r="D350" s="62">
        <f t="shared" si="35"/>
        <v>0</v>
      </c>
      <c r="E350" s="63">
        <f t="shared" si="30"/>
        <v>0</v>
      </c>
      <c r="F350" s="62">
        <f t="shared" si="31"/>
        <v>0</v>
      </c>
      <c r="G350" s="62">
        <f t="shared" si="32"/>
        <v>0</v>
      </c>
    </row>
    <row r="351" spans="2:7" x14ac:dyDescent="0.3">
      <c r="B351" s="61">
        <f t="shared" si="33"/>
        <v>334</v>
      </c>
      <c r="C351" s="62">
        <f t="shared" si="34"/>
        <v>0</v>
      </c>
      <c r="D351" s="62">
        <f t="shared" si="35"/>
        <v>0</v>
      </c>
      <c r="E351" s="63">
        <f t="shared" si="30"/>
        <v>0</v>
      </c>
      <c r="F351" s="62">
        <f t="shared" si="31"/>
        <v>0</v>
      </c>
      <c r="G351" s="62">
        <f t="shared" si="32"/>
        <v>0</v>
      </c>
    </row>
    <row r="352" spans="2:7" x14ac:dyDescent="0.3">
      <c r="B352" s="61">
        <f t="shared" si="33"/>
        <v>335</v>
      </c>
      <c r="C352" s="62">
        <f t="shared" si="34"/>
        <v>0</v>
      </c>
      <c r="D352" s="62">
        <f t="shared" si="35"/>
        <v>0</v>
      </c>
      <c r="E352" s="63">
        <f t="shared" si="30"/>
        <v>0</v>
      </c>
      <c r="F352" s="62">
        <f t="shared" si="31"/>
        <v>0</v>
      </c>
      <c r="G352" s="62">
        <f t="shared" si="32"/>
        <v>0</v>
      </c>
    </row>
    <row r="353" spans="2:7" x14ac:dyDescent="0.3">
      <c r="B353" s="61">
        <f t="shared" si="33"/>
        <v>336</v>
      </c>
      <c r="C353" s="62">
        <f t="shared" si="34"/>
        <v>0</v>
      </c>
      <c r="D353" s="62">
        <f t="shared" si="35"/>
        <v>0</v>
      </c>
      <c r="E353" s="63">
        <f t="shared" si="30"/>
        <v>0</v>
      </c>
      <c r="F353" s="62">
        <f t="shared" si="31"/>
        <v>0</v>
      </c>
      <c r="G353" s="62">
        <f t="shared" si="32"/>
        <v>0</v>
      </c>
    </row>
    <row r="354" spans="2:7" x14ac:dyDescent="0.3">
      <c r="B354" s="61">
        <f t="shared" si="33"/>
        <v>337</v>
      </c>
      <c r="C354" s="62">
        <f t="shared" si="34"/>
        <v>0</v>
      </c>
      <c r="D354" s="62">
        <f t="shared" si="35"/>
        <v>0</v>
      </c>
      <c r="E354" s="63">
        <f t="shared" si="30"/>
        <v>0</v>
      </c>
      <c r="F354" s="62">
        <f t="shared" si="31"/>
        <v>0</v>
      </c>
      <c r="G354" s="62">
        <f t="shared" si="32"/>
        <v>0</v>
      </c>
    </row>
    <row r="355" spans="2:7" x14ac:dyDescent="0.3">
      <c r="B355" s="61">
        <f t="shared" si="33"/>
        <v>338</v>
      </c>
      <c r="C355" s="62">
        <f t="shared" si="34"/>
        <v>0</v>
      </c>
      <c r="D355" s="62">
        <f t="shared" si="35"/>
        <v>0</v>
      </c>
      <c r="E355" s="63">
        <f t="shared" si="30"/>
        <v>0</v>
      </c>
      <c r="F355" s="62">
        <f t="shared" si="31"/>
        <v>0</v>
      </c>
      <c r="G355" s="62">
        <f t="shared" si="32"/>
        <v>0</v>
      </c>
    </row>
    <row r="356" spans="2:7" x14ac:dyDescent="0.3">
      <c r="B356" s="61">
        <f t="shared" si="33"/>
        <v>339</v>
      </c>
      <c r="C356" s="62">
        <f t="shared" si="34"/>
        <v>0</v>
      </c>
      <c r="D356" s="62">
        <f t="shared" si="35"/>
        <v>0</v>
      </c>
      <c r="E356" s="63">
        <f t="shared" si="30"/>
        <v>0</v>
      </c>
      <c r="F356" s="62">
        <f t="shared" si="31"/>
        <v>0</v>
      </c>
      <c r="G356" s="62">
        <f t="shared" si="32"/>
        <v>0</v>
      </c>
    </row>
    <row r="357" spans="2:7" x14ac:dyDescent="0.3">
      <c r="B357" s="61">
        <f t="shared" si="33"/>
        <v>340</v>
      </c>
      <c r="C357" s="62">
        <f t="shared" si="34"/>
        <v>0</v>
      </c>
      <c r="D357" s="62">
        <f t="shared" si="35"/>
        <v>0</v>
      </c>
      <c r="E357" s="63">
        <f t="shared" si="30"/>
        <v>0</v>
      </c>
      <c r="F357" s="62">
        <f t="shared" si="31"/>
        <v>0</v>
      </c>
      <c r="G357" s="62">
        <f t="shared" si="32"/>
        <v>0</v>
      </c>
    </row>
    <row r="358" spans="2:7" x14ac:dyDescent="0.3">
      <c r="B358" s="61">
        <f t="shared" si="33"/>
        <v>341</v>
      </c>
      <c r="C358" s="62">
        <f t="shared" si="34"/>
        <v>0</v>
      </c>
      <c r="D358" s="62">
        <f t="shared" si="35"/>
        <v>0</v>
      </c>
      <c r="E358" s="63">
        <f t="shared" si="30"/>
        <v>0</v>
      </c>
      <c r="F358" s="62">
        <f t="shared" si="31"/>
        <v>0</v>
      </c>
      <c r="G358" s="62">
        <f t="shared" si="32"/>
        <v>0</v>
      </c>
    </row>
    <row r="359" spans="2:7" x14ac:dyDescent="0.3">
      <c r="B359" s="61">
        <f t="shared" si="33"/>
        <v>342</v>
      </c>
      <c r="C359" s="62">
        <f t="shared" si="34"/>
        <v>0</v>
      </c>
      <c r="D359" s="62">
        <f t="shared" si="35"/>
        <v>0</v>
      </c>
      <c r="E359" s="63">
        <f t="shared" si="30"/>
        <v>0</v>
      </c>
      <c r="F359" s="62">
        <f t="shared" si="31"/>
        <v>0</v>
      </c>
      <c r="G359" s="62">
        <f t="shared" si="32"/>
        <v>0</v>
      </c>
    </row>
    <row r="360" spans="2:7" x14ac:dyDescent="0.3">
      <c r="B360" s="61">
        <f t="shared" si="33"/>
        <v>343</v>
      </c>
      <c r="C360" s="62">
        <f t="shared" si="34"/>
        <v>0</v>
      </c>
      <c r="D360" s="62">
        <f t="shared" si="35"/>
        <v>0</v>
      </c>
      <c r="E360" s="63">
        <f t="shared" si="30"/>
        <v>0</v>
      </c>
      <c r="F360" s="62">
        <f t="shared" si="31"/>
        <v>0</v>
      </c>
      <c r="G360" s="62">
        <f t="shared" si="32"/>
        <v>0</v>
      </c>
    </row>
    <row r="361" spans="2:7" x14ac:dyDescent="0.3">
      <c r="B361" s="61">
        <f t="shared" si="33"/>
        <v>344</v>
      </c>
      <c r="C361" s="62">
        <f t="shared" si="34"/>
        <v>0</v>
      </c>
      <c r="D361" s="62">
        <f t="shared" si="35"/>
        <v>0</v>
      </c>
      <c r="E361" s="63">
        <f t="shared" si="30"/>
        <v>0</v>
      </c>
      <c r="F361" s="62">
        <f t="shared" si="31"/>
        <v>0</v>
      </c>
      <c r="G361" s="62">
        <f t="shared" si="32"/>
        <v>0</v>
      </c>
    </row>
    <row r="362" spans="2:7" x14ac:dyDescent="0.3">
      <c r="B362" s="61">
        <f t="shared" si="33"/>
        <v>345</v>
      </c>
      <c r="C362" s="62">
        <f t="shared" si="34"/>
        <v>0</v>
      </c>
      <c r="D362" s="62">
        <f t="shared" si="35"/>
        <v>0</v>
      </c>
      <c r="E362" s="63">
        <f t="shared" si="30"/>
        <v>0</v>
      </c>
      <c r="F362" s="62">
        <f t="shared" si="31"/>
        <v>0</v>
      </c>
      <c r="G362" s="62">
        <f t="shared" si="32"/>
        <v>0</v>
      </c>
    </row>
    <row r="363" spans="2:7" x14ac:dyDescent="0.3">
      <c r="B363" s="61">
        <f t="shared" si="33"/>
        <v>346</v>
      </c>
      <c r="C363" s="62">
        <f t="shared" si="34"/>
        <v>0</v>
      </c>
      <c r="D363" s="62">
        <f t="shared" si="35"/>
        <v>0</v>
      </c>
      <c r="E363" s="63">
        <f t="shared" si="30"/>
        <v>0</v>
      </c>
      <c r="F363" s="62">
        <f t="shared" si="31"/>
        <v>0</v>
      </c>
      <c r="G363" s="62">
        <f t="shared" si="32"/>
        <v>0</v>
      </c>
    </row>
    <row r="364" spans="2:7" x14ac:dyDescent="0.3">
      <c r="B364" s="61">
        <f t="shared" si="33"/>
        <v>347</v>
      </c>
      <c r="C364" s="62">
        <f t="shared" si="34"/>
        <v>0</v>
      </c>
      <c r="D364" s="62">
        <f t="shared" si="35"/>
        <v>0</v>
      </c>
      <c r="E364" s="63">
        <f t="shared" si="30"/>
        <v>0</v>
      </c>
      <c r="F364" s="62">
        <f t="shared" si="31"/>
        <v>0</v>
      </c>
      <c r="G364" s="62">
        <f t="shared" si="32"/>
        <v>0</v>
      </c>
    </row>
    <row r="365" spans="2:7" x14ac:dyDescent="0.3">
      <c r="B365" s="61">
        <f t="shared" si="33"/>
        <v>348</v>
      </c>
      <c r="C365" s="62">
        <f t="shared" si="34"/>
        <v>0</v>
      </c>
      <c r="D365" s="62">
        <f t="shared" si="35"/>
        <v>0</v>
      </c>
      <c r="E365" s="63">
        <f t="shared" si="30"/>
        <v>0</v>
      </c>
      <c r="F365" s="62">
        <f t="shared" si="31"/>
        <v>0</v>
      </c>
      <c r="G365" s="62">
        <f t="shared" si="32"/>
        <v>0</v>
      </c>
    </row>
    <row r="366" spans="2:7" x14ac:dyDescent="0.3">
      <c r="B366" s="61">
        <f t="shared" si="33"/>
        <v>349</v>
      </c>
      <c r="C366" s="62">
        <f t="shared" si="34"/>
        <v>0</v>
      </c>
      <c r="D366" s="62">
        <f t="shared" si="35"/>
        <v>0</v>
      </c>
      <c r="E366" s="63">
        <f t="shared" si="30"/>
        <v>0</v>
      </c>
      <c r="F366" s="62">
        <f t="shared" si="31"/>
        <v>0</v>
      </c>
      <c r="G366" s="62">
        <f t="shared" si="32"/>
        <v>0</v>
      </c>
    </row>
    <row r="367" spans="2:7" x14ac:dyDescent="0.3">
      <c r="B367" s="61">
        <f t="shared" si="33"/>
        <v>350</v>
      </c>
      <c r="C367" s="62">
        <f t="shared" si="34"/>
        <v>0</v>
      </c>
      <c r="D367" s="62">
        <f t="shared" si="35"/>
        <v>0</v>
      </c>
      <c r="E367" s="63">
        <f t="shared" si="30"/>
        <v>0</v>
      </c>
      <c r="F367" s="62">
        <f t="shared" si="31"/>
        <v>0</v>
      </c>
      <c r="G367" s="62">
        <f t="shared" si="32"/>
        <v>0</v>
      </c>
    </row>
    <row r="368" spans="2:7" x14ac:dyDescent="0.3">
      <c r="B368" s="61">
        <f t="shared" si="33"/>
        <v>351</v>
      </c>
      <c r="C368" s="62">
        <f t="shared" si="34"/>
        <v>0</v>
      </c>
      <c r="D368" s="62">
        <f t="shared" si="35"/>
        <v>0</v>
      </c>
      <c r="E368" s="63">
        <f t="shared" si="30"/>
        <v>0</v>
      </c>
      <c r="F368" s="62">
        <f t="shared" si="31"/>
        <v>0</v>
      </c>
      <c r="G368" s="62">
        <f t="shared" si="32"/>
        <v>0</v>
      </c>
    </row>
    <row r="369" spans="2:7" x14ac:dyDescent="0.3">
      <c r="B369" s="61">
        <f t="shared" si="33"/>
        <v>352</v>
      </c>
      <c r="C369" s="62">
        <f t="shared" si="34"/>
        <v>0</v>
      </c>
      <c r="D369" s="62">
        <f t="shared" si="35"/>
        <v>0</v>
      </c>
      <c r="E369" s="63">
        <f t="shared" si="30"/>
        <v>0</v>
      </c>
      <c r="F369" s="62">
        <f t="shared" si="31"/>
        <v>0</v>
      </c>
      <c r="G369" s="62">
        <f t="shared" si="32"/>
        <v>0</v>
      </c>
    </row>
    <row r="370" spans="2:7" x14ac:dyDescent="0.3">
      <c r="B370" s="61">
        <f t="shared" si="33"/>
        <v>353</v>
      </c>
      <c r="C370" s="62">
        <f t="shared" si="34"/>
        <v>0</v>
      </c>
      <c r="D370" s="62">
        <f t="shared" si="35"/>
        <v>0</v>
      </c>
      <c r="E370" s="63">
        <f t="shared" si="30"/>
        <v>0</v>
      </c>
      <c r="F370" s="62">
        <f t="shared" si="31"/>
        <v>0</v>
      </c>
      <c r="G370" s="62">
        <f t="shared" si="32"/>
        <v>0</v>
      </c>
    </row>
    <row r="371" spans="2:7" x14ac:dyDescent="0.3">
      <c r="B371" s="61">
        <f t="shared" si="33"/>
        <v>354</v>
      </c>
      <c r="C371" s="62">
        <f t="shared" si="34"/>
        <v>0</v>
      </c>
      <c r="D371" s="62">
        <f t="shared" si="35"/>
        <v>0</v>
      </c>
      <c r="E371" s="63">
        <f t="shared" si="30"/>
        <v>0</v>
      </c>
      <c r="F371" s="62">
        <f t="shared" si="31"/>
        <v>0</v>
      </c>
      <c r="G371" s="62">
        <f t="shared" si="32"/>
        <v>0</v>
      </c>
    </row>
    <row r="372" spans="2:7" x14ac:dyDescent="0.3">
      <c r="B372" s="61">
        <f t="shared" si="33"/>
        <v>355</v>
      </c>
      <c r="C372" s="62">
        <f t="shared" si="34"/>
        <v>0</v>
      </c>
      <c r="D372" s="62">
        <f t="shared" si="35"/>
        <v>0</v>
      </c>
      <c r="E372" s="63">
        <f t="shared" si="30"/>
        <v>0</v>
      </c>
      <c r="F372" s="62">
        <f t="shared" si="31"/>
        <v>0</v>
      </c>
      <c r="G372" s="62">
        <f t="shared" si="32"/>
        <v>0</v>
      </c>
    </row>
    <row r="373" spans="2:7" x14ac:dyDescent="0.3">
      <c r="B373" s="61">
        <f t="shared" si="33"/>
        <v>356</v>
      </c>
      <c r="C373" s="62">
        <f t="shared" si="34"/>
        <v>0</v>
      </c>
      <c r="D373" s="62">
        <f t="shared" si="35"/>
        <v>0</v>
      </c>
      <c r="E373" s="63">
        <f t="shared" si="30"/>
        <v>0</v>
      </c>
      <c r="F373" s="62">
        <f t="shared" si="31"/>
        <v>0</v>
      </c>
      <c r="G373" s="62">
        <f t="shared" si="32"/>
        <v>0</v>
      </c>
    </row>
    <row r="374" spans="2:7" x14ac:dyDescent="0.3">
      <c r="B374" s="61">
        <f t="shared" si="33"/>
        <v>357</v>
      </c>
      <c r="C374" s="62">
        <f t="shared" si="34"/>
        <v>0</v>
      </c>
      <c r="D374" s="62">
        <f t="shared" si="35"/>
        <v>0</v>
      </c>
      <c r="E374" s="63">
        <f t="shared" si="30"/>
        <v>0</v>
      </c>
      <c r="F374" s="62">
        <f t="shared" si="31"/>
        <v>0</v>
      </c>
      <c r="G374" s="62">
        <f t="shared" si="32"/>
        <v>0</v>
      </c>
    </row>
    <row r="375" spans="2:7" x14ac:dyDescent="0.3">
      <c r="B375" s="61">
        <f t="shared" si="33"/>
        <v>358</v>
      </c>
      <c r="C375" s="62">
        <f t="shared" si="34"/>
        <v>0</v>
      </c>
      <c r="D375" s="62">
        <f t="shared" si="35"/>
        <v>0</v>
      </c>
      <c r="E375" s="63">
        <f t="shared" si="30"/>
        <v>0</v>
      </c>
      <c r="F375" s="62">
        <f t="shared" si="31"/>
        <v>0</v>
      </c>
      <c r="G375" s="62">
        <f t="shared" si="32"/>
        <v>0</v>
      </c>
    </row>
    <row r="376" spans="2:7" x14ac:dyDescent="0.3">
      <c r="B376" s="61">
        <f t="shared" si="33"/>
        <v>359</v>
      </c>
      <c r="C376" s="62">
        <f t="shared" si="34"/>
        <v>0</v>
      </c>
      <c r="D376" s="62">
        <f t="shared" si="35"/>
        <v>0</v>
      </c>
      <c r="E376" s="63">
        <f t="shared" si="30"/>
        <v>0</v>
      </c>
      <c r="F376" s="62">
        <f t="shared" si="31"/>
        <v>0</v>
      </c>
      <c r="G376" s="62">
        <f t="shared" si="32"/>
        <v>0</v>
      </c>
    </row>
    <row r="377" spans="2:7" x14ac:dyDescent="0.3">
      <c r="B377" s="61">
        <f t="shared" si="33"/>
        <v>360</v>
      </c>
      <c r="C377" s="62">
        <f t="shared" si="34"/>
        <v>0</v>
      </c>
      <c r="D377" s="62">
        <f t="shared" si="35"/>
        <v>0</v>
      </c>
      <c r="E377" s="63">
        <f t="shared" si="30"/>
        <v>0</v>
      </c>
      <c r="F377" s="62">
        <f t="shared" si="31"/>
        <v>0</v>
      </c>
      <c r="G377" s="62">
        <f t="shared" si="32"/>
        <v>0</v>
      </c>
    </row>
  </sheetData>
  <mergeCells count="9">
    <mergeCell ref="B11:C11"/>
    <mergeCell ref="B12:C12"/>
    <mergeCell ref="B13:C13"/>
    <mergeCell ref="B4:C4"/>
    <mergeCell ref="B5:C5"/>
    <mergeCell ref="B6:C6"/>
    <mergeCell ref="B7:C7"/>
    <mergeCell ref="B9:C9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0B00-2095-442F-AB03-755E682B7E7C}">
  <dimension ref="A1:K375"/>
  <sheetViews>
    <sheetView showGridLines="0" rightToLeft="1" topLeftCell="A2" zoomScale="80" zoomScaleNormal="80" workbookViewId="0">
      <selection activeCell="B28" sqref="B28"/>
    </sheetView>
  </sheetViews>
  <sheetFormatPr defaultColWidth="9.1640625" defaultRowHeight="14" x14ac:dyDescent="0.3"/>
  <cols>
    <col min="1" max="1" width="2.58203125" style="45" customWidth="1"/>
    <col min="2" max="2" width="11.1640625" style="45" customWidth="1"/>
    <col min="3" max="3" width="15.83203125" style="43" customWidth="1"/>
    <col min="4" max="4" width="17.58203125" style="43" customWidth="1"/>
    <col min="5" max="5" width="17.58203125" style="44" customWidth="1"/>
    <col min="6" max="7" width="17.58203125" style="43" customWidth="1"/>
    <col min="8" max="8" width="12.25" style="45" bestFit="1" customWidth="1"/>
    <col min="9" max="9" width="12.9140625" style="45" bestFit="1" customWidth="1"/>
    <col min="10" max="10" width="19.1640625" style="45" bestFit="1" customWidth="1"/>
    <col min="11" max="11" width="13" style="45" bestFit="1" customWidth="1"/>
    <col min="12" max="16384" width="9.1640625" style="45"/>
  </cols>
  <sheetData>
    <row r="1" spans="1:11" x14ac:dyDescent="0.3">
      <c r="B1" s="42"/>
    </row>
    <row r="2" spans="1:11" x14ac:dyDescent="0.3">
      <c r="B2" s="46" t="s">
        <v>62</v>
      </c>
    </row>
    <row r="3" spans="1:11" x14ac:dyDescent="0.3">
      <c r="B3" s="42"/>
      <c r="C3" s="47"/>
    </row>
    <row r="4" spans="1:11" x14ac:dyDescent="0.3">
      <c r="B4" s="79" t="s">
        <v>53</v>
      </c>
      <c r="C4" s="80"/>
      <c r="D4" s="102">
        <f>D5+D6</f>
        <v>1000000</v>
      </c>
      <c r="F4" s="49"/>
      <c r="J4" s="103"/>
    </row>
    <row r="5" spans="1:11" x14ac:dyDescent="0.3">
      <c r="B5" s="79" t="s">
        <v>39</v>
      </c>
      <c r="C5" s="80"/>
      <c r="D5" s="48">
        <v>1000000</v>
      </c>
      <c r="F5" s="49"/>
      <c r="J5" s="103"/>
    </row>
    <row r="6" spans="1:11" x14ac:dyDescent="0.3">
      <c r="B6" s="79" t="s">
        <v>57</v>
      </c>
      <c r="C6" s="80"/>
      <c r="D6" s="48">
        <v>0</v>
      </c>
      <c r="F6" s="49"/>
      <c r="J6" s="103"/>
    </row>
    <row r="7" spans="1:11" x14ac:dyDescent="0.3">
      <c r="B7" s="79" t="s">
        <v>40</v>
      </c>
      <c r="C7" s="80"/>
      <c r="D7" s="50">
        <v>10</v>
      </c>
      <c r="G7" s="49"/>
      <c r="H7" s="49"/>
      <c r="J7" s="49"/>
    </row>
    <row r="8" spans="1:11" x14ac:dyDescent="0.3">
      <c r="B8" s="79" t="s">
        <v>31</v>
      </c>
      <c r="C8" s="80"/>
      <c r="D8" s="51">
        <v>0.06</v>
      </c>
      <c r="H8" s="49"/>
      <c r="I8" s="106"/>
    </row>
    <row r="9" spans="1:11" x14ac:dyDescent="0.3">
      <c r="B9" s="79" t="s">
        <v>63</v>
      </c>
      <c r="C9" s="80"/>
      <c r="D9" s="52">
        <f>D4*(D8/12)</f>
        <v>5000</v>
      </c>
      <c r="E9" s="53"/>
      <c r="H9" s="49"/>
      <c r="J9" s="54"/>
    </row>
    <row r="10" spans="1:11" x14ac:dyDescent="0.3">
      <c r="B10" s="79" t="s">
        <v>42</v>
      </c>
      <c r="C10" s="80"/>
      <c r="D10" s="52">
        <f>SUM(F16:F375)</f>
        <v>1600000</v>
      </c>
    </row>
    <row r="11" spans="1:11" x14ac:dyDescent="0.3">
      <c r="B11" s="79" t="s">
        <v>55</v>
      </c>
      <c r="C11" s="80"/>
      <c r="D11" s="52">
        <f>D10-D4+D6</f>
        <v>600000</v>
      </c>
    </row>
    <row r="12" spans="1:11" x14ac:dyDescent="0.3">
      <c r="B12" s="42"/>
    </row>
    <row r="13" spans="1:11" x14ac:dyDescent="0.3">
      <c r="B13" s="55"/>
    </row>
    <row r="14" spans="1:11" x14ac:dyDescent="0.3">
      <c r="B14" s="55"/>
      <c r="I14" s="56"/>
      <c r="K14" s="107"/>
    </row>
    <row r="15" spans="1:11" ht="14.5" thickBot="1" x14ac:dyDescent="0.35">
      <c r="B15" s="57" t="s">
        <v>44</v>
      </c>
      <c r="C15" s="110" t="s">
        <v>45</v>
      </c>
      <c r="D15" s="110" t="s">
        <v>47</v>
      </c>
      <c r="E15" s="111" t="s">
        <v>61</v>
      </c>
      <c r="F15" s="112" t="s">
        <v>20</v>
      </c>
      <c r="G15" s="112" t="s">
        <v>48</v>
      </c>
    </row>
    <row r="16" spans="1:11" ht="14.5" thickTop="1" x14ac:dyDescent="0.3">
      <c r="A16" s="108"/>
      <c r="B16" s="61">
        <v>1</v>
      </c>
      <c r="C16" s="62">
        <f>D4</f>
        <v>1000000</v>
      </c>
      <c r="D16" s="62">
        <f t="shared" ref="D16:D79" si="0">IF(C16=0,0,IF(B16&lt;($D$7*12),0,$D$4))</f>
        <v>0</v>
      </c>
      <c r="E16" s="63">
        <f t="shared" ref="E16:E50" si="1">IF(C16=0,0,IF(B16&lt;=($D$7*12),$D$4*($D$8/12),0))</f>
        <v>5000</v>
      </c>
      <c r="F16" s="62">
        <f>IF(C16=0,0,IF(B16&lt;($D$7*12),E16,D16+E16))</f>
        <v>5000</v>
      </c>
      <c r="G16" s="62">
        <f>IF((C16)&lt;=0,0,(C16-D16))</f>
        <v>1000000</v>
      </c>
      <c r="I16" s="43"/>
      <c r="J16" s="56"/>
      <c r="K16" s="54"/>
    </row>
    <row r="17" spans="1:11" x14ac:dyDescent="0.3">
      <c r="A17" s="108"/>
      <c r="B17" s="61">
        <f>B16+1</f>
        <v>2</v>
      </c>
      <c r="C17" s="62">
        <f>IF($D$7*12&gt;=B17,G16,0)</f>
        <v>1000000</v>
      </c>
      <c r="D17" s="62">
        <f t="shared" si="0"/>
        <v>0</v>
      </c>
      <c r="E17" s="63">
        <f t="shared" si="1"/>
        <v>5000</v>
      </c>
      <c r="F17" s="62">
        <f t="shared" ref="F17:F80" si="2">IF(C17=0,0,IF(B17&lt;($D$7*12),E17,D17+E17))</f>
        <v>5000</v>
      </c>
      <c r="G17" s="62">
        <f t="shared" ref="G17:G80" si="3">IF((C17)&lt;=0,0,(C17-D17))</f>
        <v>1000000</v>
      </c>
      <c r="I17" s="43"/>
      <c r="J17" s="56"/>
      <c r="K17" s="54"/>
    </row>
    <row r="18" spans="1:11" x14ac:dyDescent="0.3">
      <c r="A18" s="108"/>
      <c r="B18" s="61">
        <f t="shared" ref="B18:B81" si="4">B17+1</f>
        <v>3</v>
      </c>
      <c r="C18" s="62">
        <f t="shared" ref="C18:C81" si="5">IF($D$7*12&gt;=B18,G17,0)</f>
        <v>1000000</v>
      </c>
      <c r="D18" s="62">
        <f t="shared" si="0"/>
        <v>0</v>
      </c>
      <c r="E18" s="63">
        <f t="shared" si="1"/>
        <v>5000</v>
      </c>
      <c r="F18" s="62">
        <f t="shared" si="2"/>
        <v>5000</v>
      </c>
      <c r="G18" s="62">
        <f t="shared" si="3"/>
        <v>1000000</v>
      </c>
      <c r="I18" s="43"/>
      <c r="J18" s="56"/>
      <c r="K18" s="54"/>
    </row>
    <row r="19" spans="1:11" x14ac:dyDescent="0.3">
      <c r="A19" s="108"/>
      <c r="B19" s="61">
        <f t="shared" si="4"/>
        <v>4</v>
      </c>
      <c r="C19" s="62">
        <f t="shared" si="5"/>
        <v>1000000</v>
      </c>
      <c r="D19" s="62">
        <f t="shared" si="0"/>
        <v>0</v>
      </c>
      <c r="E19" s="63">
        <f t="shared" si="1"/>
        <v>5000</v>
      </c>
      <c r="F19" s="62">
        <f t="shared" si="2"/>
        <v>5000</v>
      </c>
      <c r="G19" s="62">
        <f t="shared" si="3"/>
        <v>1000000</v>
      </c>
      <c r="I19" s="43"/>
      <c r="J19" s="56"/>
      <c r="K19" s="54"/>
    </row>
    <row r="20" spans="1:11" x14ac:dyDescent="0.3">
      <c r="A20" s="108"/>
      <c r="B20" s="61">
        <f t="shared" si="4"/>
        <v>5</v>
      </c>
      <c r="C20" s="62">
        <f t="shared" si="5"/>
        <v>1000000</v>
      </c>
      <c r="D20" s="62">
        <f t="shared" si="0"/>
        <v>0</v>
      </c>
      <c r="E20" s="63">
        <f t="shared" si="1"/>
        <v>5000</v>
      </c>
      <c r="F20" s="62">
        <f t="shared" si="2"/>
        <v>5000</v>
      </c>
      <c r="G20" s="62">
        <f t="shared" si="3"/>
        <v>1000000</v>
      </c>
      <c r="I20" s="43"/>
      <c r="J20" s="56"/>
      <c r="K20" s="54"/>
    </row>
    <row r="21" spans="1:11" x14ac:dyDescent="0.3">
      <c r="A21" s="108"/>
      <c r="B21" s="61">
        <f t="shared" si="4"/>
        <v>6</v>
      </c>
      <c r="C21" s="62">
        <f t="shared" si="5"/>
        <v>1000000</v>
      </c>
      <c r="D21" s="62">
        <f t="shared" si="0"/>
        <v>0</v>
      </c>
      <c r="E21" s="63">
        <f t="shared" si="1"/>
        <v>5000</v>
      </c>
      <c r="F21" s="62">
        <f t="shared" si="2"/>
        <v>5000</v>
      </c>
      <c r="G21" s="62">
        <f t="shared" si="3"/>
        <v>1000000</v>
      </c>
      <c r="I21" s="43"/>
      <c r="J21" s="56"/>
      <c r="K21" s="54"/>
    </row>
    <row r="22" spans="1:11" x14ac:dyDescent="0.3">
      <c r="A22" s="108"/>
      <c r="B22" s="61">
        <f t="shared" si="4"/>
        <v>7</v>
      </c>
      <c r="C22" s="62">
        <f t="shared" si="5"/>
        <v>1000000</v>
      </c>
      <c r="D22" s="62">
        <f t="shared" si="0"/>
        <v>0</v>
      </c>
      <c r="E22" s="63">
        <f t="shared" si="1"/>
        <v>5000</v>
      </c>
      <c r="F22" s="62">
        <f t="shared" si="2"/>
        <v>5000</v>
      </c>
      <c r="G22" s="62">
        <f t="shared" si="3"/>
        <v>1000000</v>
      </c>
      <c r="I22" s="43"/>
      <c r="J22" s="56"/>
      <c r="K22" s="54"/>
    </row>
    <row r="23" spans="1:11" x14ac:dyDescent="0.3">
      <c r="A23" s="108"/>
      <c r="B23" s="61">
        <f t="shared" si="4"/>
        <v>8</v>
      </c>
      <c r="C23" s="62">
        <f t="shared" si="5"/>
        <v>1000000</v>
      </c>
      <c r="D23" s="62">
        <f t="shared" si="0"/>
        <v>0</v>
      </c>
      <c r="E23" s="63">
        <f t="shared" si="1"/>
        <v>5000</v>
      </c>
      <c r="F23" s="62">
        <f t="shared" si="2"/>
        <v>5000</v>
      </c>
      <c r="G23" s="62">
        <f t="shared" si="3"/>
        <v>1000000</v>
      </c>
      <c r="I23" s="43"/>
      <c r="J23" s="56"/>
      <c r="K23" s="54"/>
    </row>
    <row r="24" spans="1:11" x14ac:dyDescent="0.3">
      <c r="A24" s="108"/>
      <c r="B24" s="61">
        <f t="shared" si="4"/>
        <v>9</v>
      </c>
      <c r="C24" s="62">
        <f t="shared" si="5"/>
        <v>1000000</v>
      </c>
      <c r="D24" s="62">
        <f t="shared" si="0"/>
        <v>0</v>
      </c>
      <c r="E24" s="63">
        <f t="shared" si="1"/>
        <v>5000</v>
      </c>
      <c r="F24" s="62">
        <f t="shared" si="2"/>
        <v>5000</v>
      </c>
      <c r="G24" s="62">
        <f t="shared" si="3"/>
        <v>1000000</v>
      </c>
      <c r="I24" s="43"/>
      <c r="J24" s="56"/>
      <c r="K24" s="54"/>
    </row>
    <row r="25" spans="1:11" x14ac:dyDescent="0.3">
      <c r="A25" s="108"/>
      <c r="B25" s="61">
        <f t="shared" si="4"/>
        <v>10</v>
      </c>
      <c r="C25" s="62">
        <f t="shared" si="5"/>
        <v>1000000</v>
      </c>
      <c r="D25" s="62">
        <f t="shared" si="0"/>
        <v>0</v>
      </c>
      <c r="E25" s="63">
        <f t="shared" si="1"/>
        <v>5000</v>
      </c>
      <c r="F25" s="62">
        <f t="shared" si="2"/>
        <v>5000</v>
      </c>
      <c r="G25" s="62">
        <f t="shared" si="3"/>
        <v>1000000</v>
      </c>
      <c r="I25" s="43"/>
      <c r="J25" s="56"/>
      <c r="K25" s="54"/>
    </row>
    <row r="26" spans="1:11" x14ac:dyDescent="0.3">
      <c r="A26" s="108"/>
      <c r="B26" s="61">
        <f t="shared" si="4"/>
        <v>11</v>
      </c>
      <c r="C26" s="62">
        <f t="shared" si="5"/>
        <v>1000000</v>
      </c>
      <c r="D26" s="62">
        <f t="shared" si="0"/>
        <v>0</v>
      </c>
      <c r="E26" s="63">
        <f t="shared" si="1"/>
        <v>5000</v>
      </c>
      <c r="F26" s="62">
        <f t="shared" si="2"/>
        <v>5000</v>
      </c>
      <c r="G26" s="62">
        <f t="shared" si="3"/>
        <v>1000000</v>
      </c>
      <c r="I26" s="43"/>
      <c r="J26" s="56"/>
      <c r="K26" s="54"/>
    </row>
    <row r="27" spans="1:11" x14ac:dyDescent="0.3">
      <c r="A27" s="108"/>
      <c r="B27" s="61">
        <f t="shared" si="4"/>
        <v>12</v>
      </c>
      <c r="C27" s="62">
        <f t="shared" si="5"/>
        <v>1000000</v>
      </c>
      <c r="D27" s="62">
        <f t="shared" si="0"/>
        <v>0</v>
      </c>
      <c r="E27" s="63">
        <f t="shared" si="1"/>
        <v>5000</v>
      </c>
      <c r="F27" s="62">
        <f t="shared" si="2"/>
        <v>5000</v>
      </c>
      <c r="G27" s="62">
        <f t="shared" si="3"/>
        <v>1000000</v>
      </c>
      <c r="I27" s="43"/>
      <c r="J27" s="56"/>
      <c r="K27" s="54"/>
    </row>
    <row r="28" spans="1:11" x14ac:dyDescent="0.3">
      <c r="A28" s="108"/>
      <c r="B28" s="61">
        <f t="shared" si="4"/>
        <v>13</v>
      </c>
      <c r="C28" s="62">
        <f t="shared" si="5"/>
        <v>1000000</v>
      </c>
      <c r="D28" s="62">
        <f t="shared" si="0"/>
        <v>0</v>
      </c>
      <c r="E28" s="63">
        <f t="shared" si="1"/>
        <v>5000</v>
      </c>
      <c r="F28" s="62">
        <f t="shared" si="2"/>
        <v>5000</v>
      </c>
      <c r="G28" s="62">
        <f t="shared" si="3"/>
        <v>1000000</v>
      </c>
      <c r="I28" s="43"/>
      <c r="J28" s="56"/>
      <c r="K28" s="54"/>
    </row>
    <row r="29" spans="1:11" x14ac:dyDescent="0.3">
      <c r="A29" s="108"/>
      <c r="B29" s="61">
        <f t="shared" si="4"/>
        <v>14</v>
      </c>
      <c r="C29" s="62">
        <f t="shared" si="5"/>
        <v>1000000</v>
      </c>
      <c r="D29" s="62">
        <f t="shared" si="0"/>
        <v>0</v>
      </c>
      <c r="E29" s="63">
        <f t="shared" si="1"/>
        <v>5000</v>
      </c>
      <c r="F29" s="62">
        <f t="shared" si="2"/>
        <v>5000</v>
      </c>
      <c r="G29" s="62">
        <f t="shared" si="3"/>
        <v>1000000</v>
      </c>
      <c r="I29" s="43"/>
      <c r="J29" s="56"/>
      <c r="K29" s="54"/>
    </row>
    <row r="30" spans="1:11" x14ac:dyDescent="0.3">
      <c r="A30" s="108"/>
      <c r="B30" s="61">
        <f t="shared" si="4"/>
        <v>15</v>
      </c>
      <c r="C30" s="62">
        <f t="shared" si="5"/>
        <v>1000000</v>
      </c>
      <c r="D30" s="62">
        <f t="shared" si="0"/>
        <v>0</v>
      </c>
      <c r="E30" s="63">
        <f t="shared" si="1"/>
        <v>5000</v>
      </c>
      <c r="F30" s="62">
        <f t="shared" si="2"/>
        <v>5000</v>
      </c>
      <c r="G30" s="62">
        <f t="shared" si="3"/>
        <v>1000000</v>
      </c>
      <c r="I30" s="43"/>
      <c r="J30" s="56"/>
      <c r="K30" s="54"/>
    </row>
    <row r="31" spans="1:11" x14ac:dyDescent="0.3">
      <c r="A31" s="108"/>
      <c r="B31" s="61">
        <f t="shared" si="4"/>
        <v>16</v>
      </c>
      <c r="C31" s="62">
        <f t="shared" si="5"/>
        <v>1000000</v>
      </c>
      <c r="D31" s="62">
        <f t="shared" si="0"/>
        <v>0</v>
      </c>
      <c r="E31" s="63">
        <f t="shared" si="1"/>
        <v>5000</v>
      </c>
      <c r="F31" s="62">
        <f t="shared" si="2"/>
        <v>5000</v>
      </c>
      <c r="G31" s="62">
        <f t="shared" si="3"/>
        <v>1000000</v>
      </c>
      <c r="I31" s="43"/>
      <c r="J31" s="56"/>
      <c r="K31" s="54"/>
    </row>
    <row r="32" spans="1:11" x14ac:dyDescent="0.3">
      <c r="A32" s="108"/>
      <c r="B32" s="61">
        <f t="shared" si="4"/>
        <v>17</v>
      </c>
      <c r="C32" s="62">
        <f t="shared" si="5"/>
        <v>1000000</v>
      </c>
      <c r="D32" s="62">
        <f t="shared" si="0"/>
        <v>0</v>
      </c>
      <c r="E32" s="63">
        <f t="shared" si="1"/>
        <v>5000</v>
      </c>
      <c r="F32" s="62">
        <f t="shared" si="2"/>
        <v>5000</v>
      </c>
      <c r="G32" s="62">
        <f t="shared" si="3"/>
        <v>1000000</v>
      </c>
      <c r="I32" s="43"/>
      <c r="J32" s="56"/>
      <c r="K32" s="54"/>
    </row>
    <row r="33" spans="1:11" x14ac:dyDescent="0.3">
      <c r="A33" s="108"/>
      <c r="B33" s="61">
        <f t="shared" si="4"/>
        <v>18</v>
      </c>
      <c r="C33" s="62">
        <f t="shared" si="5"/>
        <v>1000000</v>
      </c>
      <c r="D33" s="62">
        <f t="shared" si="0"/>
        <v>0</v>
      </c>
      <c r="E33" s="63">
        <f t="shared" si="1"/>
        <v>5000</v>
      </c>
      <c r="F33" s="62">
        <f t="shared" si="2"/>
        <v>5000</v>
      </c>
      <c r="G33" s="62">
        <f t="shared" si="3"/>
        <v>1000000</v>
      </c>
      <c r="I33" s="43"/>
      <c r="J33" s="56"/>
      <c r="K33" s="54"/>
    </row>
    <row r="34" spans="1:11" x14ac:dyDescent="0.3">
      <c r="A34" s="108"/>
      <c r="B34" s="61">
        <f t="shared" si="4"/>
        <v>19</v>
      </c>
      <c r="C34" s="62">
        <f t="shared" si="5"/>
        <v>1000000</v>
      </c>
      <c r="D34" s="62">
        <f t="shared" si="0"/>
        <v>0</v>
      </c>
      <c r="E34" s="63">
        <f t="shared" si="1"/>
        <v>5000</v>
      </c>
      <c r="F34" s="62">
        <f t="shared" si="2"/>
        <v>5000</v>
      </c>
      <c r="G34" s="62">
        <f t="shared" si="3"/>
        <v>1000000</v>
      </c>
      <c r="I34" s="43"/>
      <c r="J34" s="56"/>
      <c r="K34" s="54"/>
    </row>
    <row r="35" spans="1:11" x14ac:dyDescent="0.3">
      <c r="A35" s="108"/>
      <c r="B35" s="61">
        <f t="shared" si="4"/>
        <v>20</v>
      </c>
      <c r="C35" s="62">
        <f t="shared" si="5"/>
        <v>1000000</v>
      </c>
      <c r="D35" s="62">
        <f t="shared" si="0"/>
        <v>0</v>
      </c>
      <c r="E35" s="63">
        <f t="shared" si="1"/>
        <v>5000</v>
      </c>
      <c r="F35" s="62">
        <f t="shared" si="2"/>
        <v>5000</v>
      </c>
      <c r="G35" s="62">
        <f t="shared" si="3"/>
        <v>1000000</v>
      </c>
      <c r="I35" s="43"/>
      <c r="J35" s="56"/>
      <c r="K35" s="54"/>
    </row>
    <row r="36" spans="1:11" x14ac:dyDescent="0.3">
      <c r="A36" s="108"/>
      <c r="B36" s="61">
        <f t="shared" si="4"/>
        <v>21</v>
      </c>
      <c r="C36" s="62">
        <f t="shared" si="5"/>
        <v>1000000</v>
      </c>
      <c r="D36" s="62">
        <f t="shared" si="0"/>
        <v>0</v>
      </c>
      <c r="E36" s="63">
        <f t="shared" si="1"/>
        <v>5000</v>
      </c>
      <c r="F36" s="62">
        <f t="shared" si="2"/>
        <v>5000</v>
      </c>
      <c r="G36" s="62">
        <f t="shared" si="3"/>
        <v>1000000</v>
      </c>
      <c r="I36" s="43"/>
      <c r="J36" s="56"/>
      <c r="K36" s="54"/>
    </row>
    <row r="37" spans="1:11" x14ac:dyDescent="0.3">
      <c r="A37" s="108"/>
      <c r="B37" s="61">
        <f t="shared" si="4"/>
        <v>22</v>
      </c>
      <c r="C37" s="62">
        <f t="shared" si="5"/>
        <v>1000000</v>
      </c>
      <c r="D37" s="62">
        <f t="shared" si="0"/>
        <v>0</v>
      </c>
      <c r="E37" s="63">
        <f t="shared" si="1"/>
        <v>5000</v>
      </c>
      <c r="F37" s="62">
        <f t="shared" si="2"/>
        <v>5000</v>
      </c>
      <c r="G37" s="62">
        <f t="shared" si="3"/>
        <v>1000000</v>
      </c>
      <c r="I37" s="43"/>
      <c r="J37" s="56"/>
      <c r="K37" s="54"/>
    </row>
    <row r="38" spans="1:11" x14ac:dyDescent="0.3">
      <c r="A38" s="108"/>
      <c r="B38" s="61">
        <f t="shared" si="4"/>
        <v>23</v>
      </c>
      <c r="C38" s="62">
        <f t="shared" si="5"/>
        <v>1000000</v>
      </c>
      <c r="D38" s="62">
        <f t="shared" si="0"/>
        <v>0</v>
      </c>
      <c r="E38" s="63">
        <f t="shared" si="1"/>
        <v>5000</v>
      </c>
      <c r="F38" s="62">
        <f t="shared" si="2"/>
        <v>5000</v>
      </c>
      <c r="G38" s="62">
        <f t="shared" si="3"/>
        <v>1000000</v>
      </c>
      <c r="I38" s="43"/>
      <c r="J38" s="56"/>
      <c r="K38" s="54"/>
    </row>
    <row r="39" spans="1:11" x14ac:dyDescent="0.3">
      <c r="A39" s="108"/>
      <c r="B39" s="61">
        <f t="shared" si="4"/>
        <v>24</v>
      </c>
      <c r="C39" s="62">
        <f t="shared" si="5"/>
        <v>1000000</v>
      </c>
      <c r="D39" s="62">
        <f t="shared" si="0"/>
        <v>0</v>
      </c>
      <c r="E39" s="63">
        <f t="shared" si="1"/>
        <v>5000</v>
      </c>
      <c r="F39" s="62">
        <f t="shared" si="2"/>
        <v>5000</v>
      </c>
      <c r="G39" s="62">
        <f t="shared" si="3"/>
        <v>1000000</v>
      </c>
      <c r="I39" s="43"/>
      <c r="J39" s="56"/>
      <c r="K39" s="54"/>
    </row>
    <row r="40" spans="1:11" x14ac:dyDescent="0.3">
      <c r="A40" s="108"/>
      <c r="B40" s="61">
        <f t="shared" si="4"/>
        <v>25</v>
      </c>
      <c r="C40" s="62">
        <f t="shared" si="5"/>
        <v>1000000</v>
      </c>
      <c r="D40" s="62">
        <f t="shared" si="0"/>
        <v>0</v>
      </c>
      <c r="E40" s="63">
        <f t="shared" si="1"/>
        <v>5000</v>
      </c>
      <c r="F40" s="62">
        <f t="shared" si="2"/>
        <v>5000</v>
      </c>
      <c r="G40" s="62">
        <f t="shared" si="3"/>
        <v>1000000</v>
      </c>
      <c r="I40" s="43"/>
      <c r="J40" s="56"/>
      <c r="K40" s="54"/>
    </row>
    <row r="41" spans="1:11" x14ac:dyDescent="0.3">
      <c r="B41" s="61">
        <f t="shared" si="4"/>
        <v>26</v>
      </c>
      <c r="C41" s="62">
        <f t="shared" si="5"/>
        <v>1000000</v>
      </c>
      <c r="D41" s="62">
        <f t="shared" si="0"/>
        <v>0</v>
      </c>
      <c r="E41" s="63">
        <f t="shared" si="1"/>
        <v>5000</v>
      </c>
      <c r="F41" s="62">
        <f t="shared" si="2"/>
        <v>5000</v>
      </c>
      <c r="G41" s="62">
        <f t="shared" si="3"/>
        <v>1000000</v>
      </c>
      <c r="I41" s="43"/>
      <c r="J41" s="56"/>
      <c r="K41" s="54"/>
    </row>
    <row r="42" spans="1:11" x14ac:dyDescent="0.3">
      <c r="B42" s="61">
        <f t="shared" si="4"/>
        <v>27</v>
      </c>
      <c r="C42" s="62">
        <f t="shared" si="5"/>
        <v>1000000</v>
      </c>
      <c r="D42" s="62">
        <f t="shared" si="0"/>
        <v>0</v>
      </c>
      <c r="E42" s="63">
        <f t="shared" si="1"/>
        <v>5000</v>
      </c>
      <c r="F42" s="62">
        <f t="shared" si="2"/>
        <v>5000</v>
      </c>
      <c r="G42" s="62">
        <f t="shared" si="3"/>
        <v>1000000</v>
      </c>
      <c r="I42" s="43"/>
      <c r="J42" s="56"/>
      <c r="K42" s="54"/>
    </row>
    <row r="43" spans="1:11" x14ac:dyDescent="0.3">
      <c r="B43" s="61">
        <f t="shared" si="4"/>
        <v>28</v>
      </c>
      <c r="C43" s="62">
        <f t="shared" si="5"/>
        <v>1000000</v>
      </c>
      <c r="D43" s="62">
        <f t="shared" si="0"/>
        <v>0</v>
      </c>
      <c r="E43" s="63">
        <f t="shared" si="1"/>
        <v>5000</v>
      </c>
      <c r="F43" s="62">
        <f t="shared" si="2"/>
        <v>5000</v>
      </c>
      <c r="G43" s="62">
        <f t="shared" si="3"/>
        <v>1000000</v>
      </c>
      <c r="I43" s="43"/>
      <c r="J43" s="56"/>
      <c r="K43" s="54"/>
    </row>
    <row r="44" spans="1:11" x14ac:dyDescent="0.3">
      <c r="B44" s="61">
        <f t="shared" si="4"/>
        <v>29</v>
      </c>
      <c r="C44" s="62">
        <f t="shared" si="5"/>
        <v>1000000</v>
      </c>
      <c r="D44" s="62">
        <f t="shared" si="0"/>
        <v>0</v>
      </c>
      <c r="E44" s="63">
        <f t="shared" si="1"/>
        <v>5000</v>
      </c>
      <c r="F44" s="62">
        <f t="shared" si="2"/>
        <v>5000</v>
      </c>
      <c r="G44" s="62">
        <f t="shared" si="3"/>
        <v>1000000</v>
      </c>
      <c r="I44" s="43"/>
      <c r="J44" s="56"/>
      <c r="K44" s="54"/>
    </row>
    <row r="45" spans="1:11" x14ac:dyDescent="0.3">
      <c r="B45" s="61">
        <f t="shared" si="4"/>
        <v>30</v>
      </c>
      <c r="C45" s="62">
        <f t="shared" si="5"/>
        <v>1000000</v>
      </c>
      <c r="D45" s="62">
        <f t="shared" si="0"/>
        <v>0</v>
      </c>
      <c r="E45" s="63">
        <f t="shared" si="1"/>
        <v>5000</v>
      </c>
      <c r="F45" s="62">
        <f t="shared" si="2"/>
        <v>5000</v>
      </c>
      <c r="G45" s="62">
        <f t="shared" si="3"/>
        <v>1000000</v>
      </c>
      <c r="I45" s="43"/>
      <c r="J45" s="56"/>
      <c r="K45" s="54"/>
    </row>
    <row r="46" spans="1:11" x14ac:dyDescent="0.3">
      <c r="B46" s="61">
        <f t="shared" si="4"/>
        <v>31</v>
      </c>
      <c r="C46" s="62">
        <f t="shared" si="5"/>
        <v>1000000</v>
      </c>
      <c r="D46" s="62">
        <f t="shared" si="0"/>
        <v>0</v>
      </c>
      <c r="E46" s="63">
        <f t="shared" si="1"/>
        <v>5000</v>
      </c>
      <c r="F46" s="62">
        <f t="shared" si="2"/>
        <v>5000</v>
      </c>
      <c r="G46" s="62">
        <f t="shared" si="3"/>
        <v>1000000</v>
      </c>
      <c r="I46" s="43"/>
      <c r="J46" s="56"/>
      <c r="K46" s="54"/>
    </row>
    <row r="47" spans="1:11" x14ac:dyDescent="0.3">
      <c r="B47" s="61">
        <f t="shared" si="4"/>
        <v>32</v>
      </c>
      <c r="C47" s="62">
        <f t="shared" si="5"/>
        <v>1000000</v>
      </c>
      <c r="D47" s="62">
        <f t="shared" si="0"/>
        <v>0</v>
      </c>
      <c r="E47" s="63">
        <f t="shared" si="1"/>
        <v>5000</v>
      </c>
      <c r="F47" s="62">
        <f t="shared" si="2"/>
        <v>5000</v>
      </c>
      <c r="G47" s="62">
        <f t="shared" si="3"/>
        <v>1000000</v>
      </c>
      <c r="I47" s="43"/>
      <c r="J47" s="56"/>
      <c r="K47" s="54"/>
    </row>
    <row r="48" spans="1:11" x14ac:dyDescent="0.3">
      <c r="B48" s="61">
        <f t="shared" si="4"/>
        <v>33</v>
      </c>
      <c r="C48" s="62">
        <f t="shared" si="5"/>
        <v>1000000</v>
      </c>
      <c r="D48" s="62">
        <f t="shared" si="0"/>
        <v>0</v>
      </c>
      <c r="E48" s="63">
        <f t="shared" si="1"/>
        <v>5000</v>
      </c>
      <c r="F48" s="62">
        <f t="shared" si="2"/>
        <v>5000</v>
      </c>
      <c r="G48" s="62">
        <f t="shared" si="3"/>
        <v>1000000</v>
      </c>
      <c r="I48" s="43"/>
      <c r="J48" s="56"/>
      <c r="K48" s="54"/>
    </row>
    <row r="49" spans="2:11" x14ac:dyDescent="0.3">
      <c r="B49" s="61">
        <f t="shared" si="4"/>
        <v>34</v>
      </c>
      <c r="C49" s="62">
        <f t="shared" si="5"/>
        <v>1000000</v>
      </c>
      <c r="D49" s="62">
        <f t="shared" si="0"/>
        <v>0</v>
      </c>
      <c r="E49" s="63">
        <f t="shared" si="1"/>
        <v>5000</v>
      </c>
      <c r="F49" s="62">
        <f t="shared" si="2"/>
        <v>5000</v>
      </c>
      <c r="G49" s="62">
        <f t="shared" si="3"/>
        <v>1000000</v>
      </c>
      <c r="I49" s="43"/>
      <c r="J49" s="56"/>
      <c r="K49" s="54"/>
    </row>
    <row r="50" spans="2:11" x14ac:dyDescent="0.3">
      <c r="B50" s="61">
        <f t="shared" si="4"/>
        <v>35</v>
      </c>
      <c r="C50" s="62">
        <f t="shared" si="5"/>
        <v>1000000</v>
      </c>
      <c r="D50" s="62">
        <f t="shared" si="0"/>
        <v>0</v>
      </c>
      <c r="E50" s="63">
        <f t="shared" si="1"/>
        <v>5000</v>
      </c>
      <c r="F50" s="62">
        <f t="shared" si="2"/>
        <v>5000</v>
      </c>
      <c r="G50" s="62">
        <f t="shared" si="3"/>
        <v>1000000</v>
      </c>
      <c r="I50" s="43"/>
      <c r="J50" s="56"/>
      <c r="K50" s="54"/>
    </row>
    <row r="51" spans="2:11" x14ac:dyDescent="0.3">
      <c r="B51" s="61">
        <f t="shared" si="4"/>
        <v>36</v>
      </c>
      <c r="C51" s="62">
        <f t="shared" si="5"/>
        <v>1000000</v>
      </c>
      <c r="D51" s="62">
        <f t="shared" si="0"/>
        <v>0</v>
      </c>
      <c r="E51" s="63">
        <f>IF(C51=0,0,IF(B51&lt;=($D$7*12),$D$4*($D$8/12),0))</f>
        <v>5000</v>
      </c>
      <c r="F51" s="62">
        <f t="shared" si="2"/>
        <v>5000</v>
      </c>
      <c r="G51" s="62">
        <f t="shared" si="3"/>
        <v>1000000</v>
      </c>
      <c r="I51" s="43"/>
      <c r="J51" s="56"/>
      <c r="K51" s="54"/>
    </row>
    <row r="52" spans="2:11" x14ac:dyDescent="0.3">
      <c r="B52" s="61">
        <f t="shared" si="4"/>
        <v>37</v>
      </c>
      <c r="C52" s="62">
        <f t="shared" si="5"/>
        <v>1000000</v>
      </c>
      <c r="D52" s="62">
        <f t="shared" si="0"/>
        <v>0</v>
      </c>
      <c r="E52" s="63">
        <f t="shared" ref="E52:E115" si="6">IF(C52=0,0,IF(B52&lt;=($D$7*12),$D$4*($D$8/12),0))</f>
        <v>5000</v>
      </c>
      <c r="F52" s="62">
        <f t="shared" si="2"/>
        <v>5000</v>
      </c>
      <c r="G52" s="62">
        <f t="shared" si="3"/>
        <v>1000000</v>
      </c>
      <c r="I52" s="43"/>
      <c r="J52" s="56"/>
      <c r="K52" s="54"/>
    </row>
    <row r="53" spans="2:11" x14ac:dyDescent="0.3">
      <c r="B53" s="61">
        <f t="shared" si="4"/>
        <v>38</v>
      </c>
      <c r="C53" s="62">
        <f t="shared" si="5"/>
        <v>1000000</v>
      </c>
      <c r="D53" s="62">
        <f t="shared" si="0"/>
        <v>0</v>
      </c>
      <c r="E53" s="63">
        <f t="shared" si="6"/>
        <v>5000</v>
      </c>
      <c r="F53" s="62">
        <f t="shared" si="2"/>
        <v>5000</v>
      </c>
      <c r="G53" s="62">
        <f t="shared" si="3"/>
        <v>1000000</v>
      </c>
      <c r="I53" s="43"/>
      <c r="J53" s="56"/>
      <c r="K53" s="54"/>
    </row>
    <row r="54" spans="2:11" x14ac:dyDescent="0.3">
      <c r="B54" s="61">
        <f t="shared" si="4"/>
        <v>39</v>
      </c>
      <c r="C54" s="62">
        <f t="shared" si="5"/>
        <v>1000000</v>
      </c>
      <c r="D54" s="62">
        <f t="shared" si="0"/>
        <v>0</v>
      </c>
      <c r="E54" s="63">
        <f t="shared" si="6"/>
        <v>5000</v>
      </c>
      <c r="F54" s="62">
        <f t="shared" si="2"/>
        <v>5000</v>
      </c>
      <c r="G54" s="62">
        <f t="shared" si="3"/>
        <v>1000000</v>
      </c>
      <c r="I54" s="43"/>
      <c r="J54" s="56"/>
      <c r="K54" s="54"/>
    </row>
    <row r="55" spans="2:11" x14ac:dyDescent="0.3">
      <c r="B55" s="61">
        <f t="shared" si="4"/>
        <v>40</v>
      </c>
      <c r="C55" s="62">
        <f t="shared" si="5"/>
        <v>1000000</v>
      </c>
      <c r="D55" s="62">
        <f t="shared" si="0"/>
        <v>0</v>
      </c>
      <c r="E55" s="63">
        <f t="shared" si="6"/>
        <v>5000</v>
      </c>
      <c r="F55" s="62">
        <f t="shared" si="2"/>
        <v>5000</v>
      </c>
      <c r="G55" s="62">
        <f t="shared" si="3"/>
        <v>1000000</v>
      </c>
      <c r="I55" s="43"/>
      <c r="J55" s="56"/>
      <c r="K55" s="54"/>
    </row>
    <row r="56" spans="2:11" x14ac:dyDescent="0.3">
      <c r="B56" s="61">
        <f t="shared" si="4"/>
        <v>41</v>
      </c>
      <c r="C56" s="62">
        <f t="shared" si="5"/>
        <v>1000000</v>
      </c>
      <c r="D56" s="62">
        <f t="shared" si="0"/>
        <v>0</v>
      </c>
      <c r="E56" s="63">
        <f t="shared" si="6"/>
        <v>5000</v>
      </c>
      <c r="F56" s="62">
        <f t="shared" si="2"/>
        <v>5000</v>
      </c>
      <c r="G56" s="62">
        <f t="shared" si="3"/>
        <v>1000000</v>
      </c>
      <c r="I56" s="43"/>
      <c r="J56" s="56"/>
      <c r="K56" s="54"/>
    </row>
    <row r="57" spans="2:11" x14ac:dyDescent="0.3">
      <c r="B57" s="61">
        <f t="shared" si="4"/>
        <v>42</v>
      </c>
      <c r="C57" s="62">
        <f t="shared" si="5"/>
        <v>1000000</v>
      </c>
      <c r="D57" s="62">
        <f t="shared" si="0"/>
        <v>0</v>
      </c>
      <c r="E57" s="63">
        <f t="shared" si="6"/>
        <v>5000</v>
      </c>
      <c r="F57" s="62">
        <f t="shared" si="2"/>
        <v>5000</v>
      </c>
      <c r="G57" s="62">
        <f t="shared" si="3"/>
        <v>1000000</v>
      </c>
      <c r="I57" s="43"/>
      <c r="J57" s="56"/>
      <c r="K57" s="54"/>
    </row>
    <row r="58" spans="2:11" x14ac:dyDescent="0.3">
      <c r="B58" s="61">
        <f t="shared" si="4"/>
        <v>43</v>
      </c>
      <c r="C58" s="62">
        <f t="shared" si="5"/>
        <v>1000000</v>
      </c>
      <c r="D58" s="62">
        <f t="shared" si="0"/>
        <v>0</v>
      </c>
      <c r="E58" s="63">
        <f t="shared" si="6"/>
        <v>5000</v>
      </c>
      <c r="F58" s="62">
        <f t="shared" si="2"/>
        <v>5000</v>
      </c>
      <c r="G58" s="62">
        <f t="shared" si="3"/>
        <v>1000000</v>
      </c>
      <c r="I58" s="43"/>
      <c r="J58" s="56"/>
      <c r="K58" s="54"/>
    </row>
    <row r="59" spans="2:11" x14ac:dyDescent="0.3">
      <c r="B59" s="61">
        <f t="shared" si="4"/>
        <v>44</v>
      </c>
      <c r="C59" s="62">
        <f t="shared" si="5"/>
        <v>1000000</v>
      </c>
      <c r="D59" s="62">
        <f t="shared" si="0"/>
        <v>0</v>
      </c>
      <c r="E59" s="63">
        <f t="shared" si="6"/>
        <v>5000</v>
      </c>
      <c r="F59" s="62">
        <f t="shared" si="2"/>
        <v>5000</v>
      </c>
      <c r="G59" s="62">
        <f t="shared" si="3"/>
        <v>1000000</v>
      </c>
      <c r="I59" s="43"/>
      <c r="J59" s="56"/>
      <c r="K59" s="54"/>
    </row>
    <row r="60" spans="2:11" x14ac:dyDescent="0.3">
      <c r="B60" s="61">
        <f t="shared" si="4"/>
        <v>45</v>
      </c>
      <c r="C60" s="62">
        <f t="shared" si="5"/>
        <v>1000000</v>
      </c>
      <c r="D60" s="62">
        <f t="shared" si="0"/>
        <v>0</v>
      </c>
      <c r="E60" s="63">
        <f t="shared" si="6"/>
        <v>5000</v>
      </c>
      <c r="F60" s="62">
        <f t="shared" si="2"/>
        <v>5000</v>
      </c>
      <c r="G60" s="62">
        <f t="shared" si="3"/>
        <v>1000000</v>
      </c>
      <c r="I60" s="43"/>
      <c r="J60" s="56"/>
      <c r="K60" s="54"/>
    </row>
    <row r="61" spans="2:11" x14ac:dyDescent="0.3">
      <c r="B61" s="61">
        <f t="shared" si="4"/>
        <v>46</v>
      </c>
      <c r="C61" s="62">
        <f t="shared" si="5"/>
        <v>1000000</v>
      </c>
      <c r="D61" s="62">
        <f t="shared" si="0"/>
        <v>0</v>
      </c>
      <c r="E61" s="63">
        <f t="shared" si="6"/>
        <v>5000</v>
      </c>
      <c r="F61" s="62">
        <f t="shared" si="2"/>
        <v>5000</v>
      </c>
      <c r="G61" s="62">
        <f t="shared" si="3"/>
        <v>1000000</v>
      </c>
      <c r="I61" s="43"/>
      <c r="J61" s="56"/>
      <c r="K61" s="54"/>
    </row>
    <row r="62" spans="2:11" x14ac:dyDescent="0.3">
      <c r="B62" s="61">
        <f t="shared" si="4"/>
        <v>47</v>
      </c>
      <c r="C62" s="62">
        <f t="shared" si="5"/>
        <v>1000000</v>
      </c>
      <c r="D62" s="62">
        <f t="shared" si="0"/>
        <v>0</v>
      </c>
      <c r="E62" s="63">
        <f t="shared" si="6"/>
        <v>5000</v>
      </c>
      <c r="F62" s="62">
        <f t="shared" si="2"/>
        <v>5000</v>
      </c>
      <c r="G62" s="62">
        <f t="shared" si="3"/>
        <v>1000000</v>
      </c>
      <c r="I62" s="43"/>
      <c r="J62" s="56"/>
      <c r="K62" s="54"/>
    </row>
    <row r="63" spans="2:11" x14ac:dyDescent="0.3">
      <c r="B63" s="61">
        <f t="shared" si="4"/>
        <v>48</v>
      </c>
      <c r="C63" s="62">
        <f t="shared" si="5"/>
        <v>1000000</v>
      </c>
      <c r="D63" s="62">
        <f t="shared" si="0"/>
        <v>0</v>
      </c>
      <c r="E63" s="63">
        <f t="shared" si="6"/>
        <v>5000</v>
      </c>
      <c r="F63" s="62">
        <f t="shared" si="2"/>
        <v>5000</v>
      </c>
      <c r="G63" s="62">
        <f t="shared" si="3"/>
        <v>1000000</v>
      </c>
      <c r="I63" s="43"/>
      <c r="J63" s="56"/>
      <c r="K63" s="54"/>
    </row>
    <row r="64" spans="2:11" x14ac:dyDescent="0.3">
      <c r="B64" s="61">
        <f t="shared" si="4"/>
        <v>49</v>
      </c>
      <c r="C64" s="62">
        <f t="shared" si="5"/>
        <v>1000000</v>
      </c>
      <c r="D64" s="62">
        <f t="shared" si="0"/>
        <v>0</v>
      </c>
      <c r="E64" s="63">
        <f t="shared" si="6"/>
        <v>5000</v>
      </c>
      <c r="F64" s="62">
        <f t="shared" si="2"/>
        <v>5000</v>
      </c>
      <c r="G64" s="62">
        <f t="shared" si="3"/>
        <v>1000000</v>
      </c>
      <c r="I64" s="43"/>
      <c r="J64" s="56"/>
      <c r="K64" s="54"/>
    </row>
    <row r="65" spans="2:11" x14ac:dyDescent="0.3">
      <c r="B65" s="61">
        <f t="shared" si="4"/>
        <v>50</v>
      </c>
      <c r="C65" s="62">
        <f t="shared" si="5"/>
        <v>1000000</v>
      </c>
      <c r="D65" s="62">
        <f t="shared" si="0"/>
        <v>0</v>
      </c>
      <c r="E65" s="63">
        <f t="shared" si="6"/>
        <v>5000</v>
      </c>
      <c r="F65" s="62">
        <f t="shared" si="2"/>
        <v>5000</v>
      </c>
      <c r="G65" s="62">
        <f t="shared" si="3"/>
        <v>1000000</v>
      </c>
      <c r="I65" s="43"/>
      <c r="J65" s="56"/>
      <c r="K65" s="54"/>
    </row>
    <row r="66" spans="2:11" x14ac:dyDescent="0.3">
      <c r="B66" s="61">
        <f t="shared" si="4"/>
        <v>51</v>
      </c>
      <c r="C66" s="62">
        <f t="shared" si="5"/>
        <v>1000000</v>
      </c>
      <c r="D66" s="62">
        <f t="shared" si="0"/>
        <v>0</v>
      </c>
      <c r="E66" s="63">
        <f t="shared" si="6"/>
        <v>5000</v>
      </c>
      <c r="F66" s="62">
        <f t="shared" si="2"/>
        <v>5000</v>
      </c>
      <c r="G66" s="62">
        <f t="shared" si="3"/>
        <v>1000000</v>
      </c>
      <c r="I66" s="43"/>
      <c r="J66" s="56"/>
      <c r="K66" s="54"/>
    </row>
    <row r="67" spans="2:11" x14ac:dyDescent="0.3">
      <c r="B67" s="61">
        <f t="shared" si="4"/>
        <v>52</v>
      </c>
      <c r="C67" s="62">
        <f t="shared" si="5"/>
        <v>1000000</v>
      </c>
      <c r="D67" s="62">
        <f t="shared" si="0"/>
        <v>0</v>
      </c>
      <c r="E67" s="63">
        <f t="shared" si="6"/>
        <v>5000</v>
      </c>
      <c r="F67" s="62">
        <f t="shared" si="2"/>
        <v>5000</v>
      </c>
      <c r="G67" s="62">
        <f t="shared" si="3"/>
        <v>1000000</v>
      </c>
      <c r="I67" s="43"/>
      <c r="J67" s="56"/>
      <c r="K67" s="54"/>
    </row>
    <row r="68" spans="2:11" x14ac:dyDescent="0.3">
      <c r="B68" s="61">
        <f t="shared" si="4"/>
        <v>53</v>
      </c>
      <c r="C68" s="62">
        <f t="shared" si="5"/>
        <v>1000000</v>
      </c>
      <c r="D68" s="62">
        <f t="shared" si="0"/>
        <v>0</v>
      </c>
      <c r="E68" s="63">
        <f t="shared" si="6"/>
        <v>5000</v>
      </c>
      <c r="F68" s="62">
        <f t="shared" si="2"/>
        <v>5000</v>
      </c>
      <c r="G68" s="62">
        <f t="shared" si="3"/>
        <v>1000000</v>
      </c>
      <c r="I68" s="43"/>
      <c r="J68" s="56"/>
      <c r="K68" s="54"/>
    </row>
    <row r="69" spans="2:11" x14ac:dyDescent="0.3">
      <c r="B69" s="61">
        <f t="shared" si="4"/>
        <v>54</v>
      </c>
      <c r="C69" s="62">
        <f t="shared" si="5"/>
        <v>1000000</v>
      </c>
      <c r="D69" s="62">
        <f t="shared" si="0"/>
        <v>0</v>
      </c>
      <c r="E69" s="63">
        <f t="shared" si="6"/>
        <v>5000</v>
      </c>
      <c r="F69" s="62">
        <f t="shared" si="2"/>
        <v>5000</v>
      </c>
      <c r="G69" s="62">
        <f t="shared" si="3"/>
        <v>1000000</v>
      </c>
      <c r="I69" s="43"/>
      <c r="J69" s="56"/>
      <c r="K69" s="54"/>
    </row>
    <row r="70" spans="2:11" x14ac:dyDescent="0.3">
      <c r="B70" s="61">
        <f t="shared" si="4"/>
        <v>55</v>
      </c>
      <c r="C70" s="62">
        <f t="shared" si="5"/>
        <v>1000000</v>
      </c>
      <c r="D70" s="62">
        <f t="shared" si="0"/>
        <v>0</v>
      </c>
      <c r="E70" s="63">
        <f t="shared" si="6"/>
        <v>5000</v>
      </c>
      <c r="F70" s="62">
        <f t="shared" si="2"/>
        <v>5000</v>
      </c>
      <c r="G70" s="62">
        <f t="shared" si="3"/>
        <v>1000000</v>
      </c>
      <c r="I70" s="43"/>
      <c r="J70" s="56"/>
      <c r="K70" s="54"/>
    </row>
    <row r="71" spans="2:11" x14ac:dyDescent="0.3">
      <c r="B71" s="61">
        <f t="shared" si="4"/>
        <v>56</v>
      </c>
      <c r="C71" s="62">
        <f t="shared" si="5"/>
        <v>1000000</v>
      </c>
      <c r="D71" s="62">
        <f t="shared" si="0"/>
        <v>0</v>
      </c>
      <c r="E71" s="63">
        <f t="shared" si="6"/>
        <v>5000</v>
      </c>
      <c r="F71" s="62">
        <f t="shared" si="2"/>
        <v>5000</v>
      </c>
      <c r="G71" s="62">
        <f t="shared" si="3"/>
        <v>1000000</v>
      </c>
      <c r="I71" s="43"/>
      <c r="J71" s="56"/>
      <c r="K71" s="54"/>
    </row>
    <row r="72" spans="2:11" x14ac:dyDescent="0.3">
      <c r="B72" s="61">
        <f t="shared" si="4"/>
        <v>57</v>
      </c>
      <c r="C72" s="62">
        <f t="shared" si="5"/>
        <v>1000000</v>
      </c>
      <c r="D72" s="62">
        <f t="shared" si="0"/>
        <v>0</v>
      </c>
      <c r="E72" s="63">
        <f t="shared" si="6"/>
        <v>5000</v>
      </c>
      <c r="F72" s="62">
        <f t="shared" si="2"/>
        <v>5000</v>
      </c>
      <c r="G72" s="62">
        <f t="shared" si="3"/>
        <v>1000000</v>
      </c>
      <c r="I72" s="43"/>
      <c r="J72" s="56"/>
      <c r="K72" s="54"/>
    </row>
    <row r="73" spans="2:11" x14ac:dyDescent="0.3">
      <c r="B73" s="61">
        <f t="shared" si="4"/>
        <v>58</v>
      </c>
      <c r="C73" s="62">
        <f t="shared" si="5"/>
        <v>1000000</v>
      </c>
      <c r="D73" s="62">
        <f t="shared" si="0"/>
        <v>0</v>
      </c>
      <c r="E73" s="63">
        <f t="shared" si="6"/>
        <v>5000</v>
      </c>
      <c r="F73" s="62">
        <f t="shared" si="2"/>
        <v>5000</v>
      </c>
      <c r="G73" s="62">
        <f t="shared" si="3"/>
        <v>1000000</v>
      </c>
      <c r="I73" s="43"/>
      <c r="J73" s="56"/>
      <c r="K73" s="54"/>
    </row>
    <row r="74" spans="2:11" x14ac:dyDescent="0.3">
      <c r="B74" s="61">
        <f t="shared" si="4"/>
        <v>59</v>
      </c>
      <c r="C74" s="62">
        <f t="shared" si="5"/>
        <v>1000000</v>
      </c>
      <c r="D74" s="62">
        <f t="shared" si="0"/>
        <v>0</v>
      </c>
      <c r="E74" s="63">
        <f t="shared" si="6"/>
        <v>5000</v>
      </c>
      <c r="F74" s="62">
        <f t="shared" si="2"/>
        <v>5000</v>
      </c>
      <c r="G74" s="62">
        <f t="shared" si="3"/>
        <v>1000000</v>
      </c>
      <c r="I74" s="43"/>
      <c r="J74" s="56"/>
      <c r="K74" s="54"/>
    </row>
    <row r="75" spans="2:11" x14ac:dyDescent="0.3">
      <c r="B75" s="61">
        <f t="shared" si="4"/>
        <v>60</v>
      </c>
      <c r="C75" s="62">
        <f t="shared" si="5"/>
        <v>1000000</v>
      </c>
      <c r="D75" s="62">
        <f t="shared" si="0"/>
        <v>0</v>
      </c>
      <c r="E75" s="63">
        <f t="shared" si="6"/>
        <v>5000</v>
      </c>
      <c r="F75" s="62">
        <f t="shared" si="2"/>
        <v>5000</v>
      </c>
      <c r="G75" s="62">
        <f t="shared" si="3"/>
        <v>1000000</v>
      </c>
      <c r="I75" s="43"/>
      <c r="J75" s="56"/>
      <c r="K75" s="54"/>
    </row>
    <row r="76" spans="2:11" x14ac:dyDescent="0.3">
      <c r="B76" s="61">
        <f t="shared" si="4"/>
        <v>61</v>
      </c>
      <c r="C76" s="62">
        <f t="shared" si="5"/>
        <v>1000000</v>
      </c>
      <c r="D76" s="62">
        <f t="shared" si="0"/>
        <v>0</v>
      </c>
      <c r="E76" s="63">
        <f t="shared" si="6"/>
        <v>5000</v>
      </c>
      <c r="F76" s="62">
        <f t="shared" si="2"/>
        <v>5000</v>
      </c>
      <c r="G76" s="62">
        <f t="shared" si="3"/>
        <v>1000000</v>
      </c>
      <c r="I76" s="43"/>
      <c r="J76" s="56"/>
      <c r="K76" s="54"/>
    </row>
    <row r="77" spans="2:11" x14ac:dyDescent="0.3">
      <c r="B77" s="61">
        <f t="shared" si="4"/>
        <v>62</v>
      </c>
      <c r="C77" s="62">
        <f t="shared" si="5"/>
        <v>1000000</v>
      </c>
      <c r="D77" s="62">
        <f t="shared" si="0"/>
        <v>0</v>
      </c>
      <c r="E77" s="63">
        <f t="shared" si="6"/>
        <v>5000</v>
      </c>
      <c r="F77" s="62">
        <f t="shared" si="2"/>
        <v>5000</v>
      </c>
      <c r="G77" s="62">
        <f t="shared" si="3"/>
        <v>1000000</v>
      </c>
      <c r="I77" s="43"/>
      <c r="J77" s="56"/>
      <c r="K77" s="54"/>
    </row>
    <row r="78" spans="2:11" x14ac:dyDescent="0.3">
      <c r="B78" s="61">
        <f t="shared" si="4"/>
        <v>63</v>
      </c>
      <c r="C78" s="62">
        <f t="shared" si="5"/>
        <v>1000000</v>
      </c>
      <c r="D78" s="62">
        <f t="shared" si="0"/>
        <v>0</v>
      </c>
      <c r="E78" s="63">
        <f t="shared" si="6"/>
        <v>5000</v>
      </c>
      <c r="F78" s="62">
        <f t="shared" si="2"/>
        <v>5000</v>
      </c>
      <c r="G78" s="62">
        <f t="shared" si="3"/>
        <v>1000000</v>
      </c>
      <c r="I78" s="43"/>
      <c r="J78" s="56"/>
      <c r="K78" s="54"/>
    </row>
    <row r="79" spans="2:11" x14ac:dyDescent="0.3">
      <c r="B79" s="61">
        <f t="shared" si="4"/>
        <v>64</v>
      </c>
      <c r="C79" s="62">
        <f t="shared" si="5"/>
        <v>1000000</v>
      </c>
      <c r="D79" s="62">
        <f t="shared" si="0"/>
        <v>0</v>
      </c>
      <c r="E79" s="63">
        <f t="shared" si="6"/>
        <v>5000</v>
      </c>
      <c r="F79" s="62">
        <f t="shared" si="2"/>
        <v>5000</v>
      </c>
      <c r="G79" s="62">
        <f t="shared" si="3"/>
        <v>1000000</v>
      </c>
      <c r="I79" s="43"/>
      <c r="J79" s="56"/>
      <c r="K79" s="54"/>
    </row>
    <row r="80" spans="2:11" x14ac:dyDescent="0.3">
      <c r="B80" s="61">
        <f t="shared" si="4"/>
        <v>65</v>
      </c>
      <c r="C80" s="62">
        <f t="shared" si="5"/>
        <v>1000000</v>
      </c>
      <c r="D80" s="62">
        <f t="shared" ref="D80:D143" si="7">IF(C80=0,0,IF(B80&lt;($D$7*12),0,$D$4))</f>
        <v>0</v>
      </c>
      <c r="E80" s="63">
        <f t="shared" si="6"/>
        <v>5000</v>
      </c>
      <c r="F80" s="62">
        <f t="shared" si="2"/>
        <v>5000</v>
      </c>
      <c r="G80" s="62">
        <f t="shared" si="3"/>
        <v>1000000</v>
      </c>
      <c r="I80" s="43"/>
      <c r="J80" s="56"/>
      <c r="K80" s="54"/>
    </row>
    <row r="81" spans="2:11" x14ac:dyDescent="0.3">
      <c r="B81" s="61">
        <f t="shared" si="4"/>
        <v>66</v>
      </c>
      <c r="C81" s="62">
        <f t="shared" si="5"/>
        <v>1000000</v>
      </c>
      <c r="D81" s="62">
        <f t="shared" si="7"/>
        <v>0</v>
      </c>
      <c r="E81" s="63">
        <f t="shared" si="6"/>
        <v>5000</v>
      </c>
      <c r="F81" s="62">
        <f t="shared" ref="F81:F144" si="8">IF(C81=0,0,IF(B81&lt;($D$7*12),E81,D81+E81))</f>
        <v>5000</v>
      </c>
      <c r="G81" s="62">
        <f t="shared" ref="G81:G144" si="9">IF((C81)&lt;=0,0,(C81-D81))</f>
        <v>1000000</v>
      </c>
      <c r="I81" s="43"/>
      <c r="J81" s="56"/>
      <c r="K81" s="54"/>
    </row>
    <row r="82" spans="2:11" x14ac:dyDescent="0.3">
      <c r="B82" s="61">
        <f t="shared" ref="B82:B145" si="10">B81+1</f>
        <v>67</v>
      </c>
      <c r="C82" s="62">
        <f t="shared" ref="C82:C145" si="11">IF($D$7*12&gt;=B82,G81,0)</f>
        <v>1000000</v>
      </c>
      <c r="D82" s="62">
        <f t="shared" si="7"/>
        <v>0</v>
      </c>
      <c r="E82" s="63">
        <f t="shared" si="6"/>
        <v>5000</v>
      </c>
      <c r="F82" s="62">
        <f t="shared" si="8"/>
        <v>5000</v>
      </c>
      <c r="G82" s="62">
        <f t="shared" si="9"/>
        <v>1000000</v>
      </c>
      <c r="I82" s="43"/>
      <c r="J82" s="56"/>
      <c r="K82" s="54"/>
    </row>
    <row r="83" spans="2:11" x14ac:dyDescent="0.3">
      <c r="B83" s="61">
        <f t="shared" si="10"/>
        <v>68</v>
      </c>
      <c r="C83" s="62">
        <f t="shared" si="11"/>
        <v>1000000</v>
      </c>
      <c r="D83" s="62">
        <f t="shared" si="7"/>
        <v>0</v>
      </c>
      <c r="E83" s="63">
        <f t="shared" si="6"/>
        <v>5000</v>
      </c>
      <c r="F83" s="62">
        <f t="shared" si="8"/>
        <v>5000</v>
      </c>
      <c r="G83" s="62">
        <f t="shared" si="9"/>
        <v>1000000</v>
      </c>
      <c r="I83" s="43"/>
      <c r="J83" s="56"/>
      <c r="K83" s="54"/>
    </row>
    <row r="84" spans="2:11" x14ac:dyDescent="0.3">
      <c r="B84" s="61">
        <f t="shared" si="10"/>
        <v>69</v>
      </c>
      <c r="C84" s="62">
        <f t="shared" si="11"/>
        <v>1000000</v>
      </c>
      <c r="D84" s="62">
        <f t="shared" si="7"/>
        <v>0</v>
      </c>
      <c r="E84" s="63">
        <f t="shared" si="6"/>
        <v>5000</v>
      </c>
      <c r="F84" s="62">
        <f t="shared" si="8"/>
        <v>5000</v>
      </c>
      <c r="G84" s="62">
        <f t="shared" si="9"/>
        <v>1000000</v>
      </c>
      <c r="I84" s="43"/>
      <c r="J84" s="56"/>
      <c r="K84" s="54"/>
    </row>
    <row r="85" spans="2:11" x14ac:dyDescent="0.3">
      <c r="B85" s="61">
        <f t="shared" si="10"/>
        <v>70</v>
      </c>
      <c r="C85" s="62">
        <f t="shared" si="11"/>
        <v>1000000</v>
      </c>
      <c r="D85" s="62">
        <f t="shared" si="7"/>
        <v>0</v>
      </c>
      <c r="E85" s="63">
        <f t="shared" si="6"/>
        <v>5000</v>
      </c>
      <c r="F85" s="62">
        <f t="shared" si="8"/>
        <v>5000</v>
      </c>
      <c r="G85" s="62">
        <f t="shared" si="9"/>
        <v>1000000</v>
      </c>
      <c r="I85" s="43"/>
      <c r="J85" s="56"/>
      <c r="K85" s="54"/>
    </row>
    <row r="86" spans="2:11" x14ac:dyDescent="0.3">
      <c r="B86" s="61">
        <f t="shared" si="10"/>
        <v>71</v>
      </c>
      <c r="C86" s="62">
        <f t="shared" si="11"/>
        <v>1000000</v>
      </c>
      <c r="D86" s="62">
        <f t="shared" si="7"/>
        <v>0</v>
      </c>
      <c r="E86" s="63">
        <f t="shared" si="6"/>
        <v>5000</v>
      </c>
      <c r="F86" s="62">
        <f t="shared" si="8"/>
        <v>5000</v>
      </c>
      <c r="G86" s="62">
        <f t="shared" si="9"/>
        <v>1000000</v>
      </c>
      <c r="I86" s="43"/>
      <c r="J86" s="56"/>
      <c r="K86" s="54"/>
    </row>
    <row r="87" spans="2:11" x14ac:dyDescent="0.3">
      <c r="B87" s="61">
        <f t="shared" si="10"/>
        <v>72</v>
      </c>
      <c r="C87" s="62">
        <f t="shared" si="11"/>
        <v>1000000</v>
      </c>
      <c r="D87" s="62">
        <f t="shared" si="7"/>
        <v>0</v>
      </c>
      <c r="E87" s="63">
        <f t="shared" si="6"/>
        <v>5000</v>
      </c>
      <c r="F87" s="62">
        <f t="shared" si="8"/>
        <v>5000</v>
      </c>
      <c r="G87" s="62">
        <f t="shared" si="9"/>
        <v>1000000</v>
      </c>
      <c r="I87" s="43"/>
      <c r="J87" s="56"/>
      <c r="K87" s="54"/>
    </row>
    <row r="88" spans="2:11" x14ac:dyDescent="0.3">
      <c r="B88" s="61">
        <f t="shared" si="10"/>
        <v>73</v>
      </c>
      <c r="C88" s="62">
        <f t="shared" si="11"/>
        <v>1000000</v>
      </c>
      <c r="D88" s="62">
        <f t="shared" si="7"/>
        <v>0</v>
      </c>
      <c r="E88" s="63">
        <f t="shared" si="6"/>
        <v>5000</v>
      </c>
      <c r="F88" s="62">
        <f t="shared" si="8"/>
        <v>5000</v>
      </c>
      <c r="G88" s="62">
        <f t="shared" si="9"/>
        <v>1000000</v>
      </c>
      <c r="I88" s="43"/>
      <c r="J88" s="56"/>
      <c r="K88" s="54"/>
    </row>
    <row r="89" spans="2:11" x14ac:dyDescent="0.3">
      <c r="B89" s="61">
        <f t="shared" si="10"/>
        <v>74</v>
      </c>
      <c r="C89" s="62">
        <f t="shared" si="11"/>
        <v>1000000</v>
      </c>
      <c r="D89" s="62">
        <f t="shared" si="7"/>
        <v>0</v>
      </c>
      <c r="E89" s="63">
        <f t="shared" si="6"/>
        <v>5000</v>
      </c>
      <c r="F89" s="62">
        <f t="shared" si="8"/>
        <v>5000</v>
      </c>
      <c r="G89" s="62">
        <f t="shared" si="9"/>
        <v>1000000</v>
      </c>
      <c r="I89" s="43"/>
      <c r="J89" s="56"/>
      <c r="K89" s="54"/>
    </row>
    <row r="90" spans="2:11" x14ac:dyDescent="0.3">
      <c r="B90" s="61">
        <f t="shared" si="10"/>
        <v>75</v>
      </c>
      <c r="C90" s="62">
        <f t="shared" si="11"/>
        <v>1000000</v>
      </c>
      <c r="D90" s="62">
        <f t="shared" si="7"/>
        <v>0</v>
      </c>
      <c r="E90" s="63">
        <f t="shared" si="6"/>
        <v>5000</v>
      </c>
      <c r="F90" s="62">
        <f t="shared" si="8"/>
        <v>5000</v>
      </c>
      <c r="G90" s="62">
        <f t="shared" si="9"/>
        <v>1000000</v>
      </c>
      <c r="I90" s="43"/>
      <c r="J90" s="56"/>
      <c r="K90" s="54"/>
    </row>
    <row r="91" spans="2:11" x14ac:dyDescent="0.3">
      <c r="B91" s="61">
        <f t="shared" si="10"/>
        <v>76</v>
      </c>
      <c r="C91" s="62">
        <f t="shared" si="11"/>
        <v>1000000</v>
      </c>
      <c r="D91" s="62">
        <f t="shared" si="7"/>
        <v>0</v>
      </c>
      <c r="E91" s="63">
        <f t="shared" si="6"/>
        <v>5000</v>
      </c>
      <c r="F91" s="62">
        <f t="shared" si="8"/>
        <v>5000</v>
      </c>
      <c r="G91" s="62">
        <f t="shared" si="9"/>
        <v>1000000</v>
      </c>
      <c r="I91" s="43"/>
      <c r="J91" s="56"/>
      <c r="K91" s="54"/>
    </row>
    <row r="92" spans="2:11" x14ac:dyDescent="0.3">
      <c r="B92" s="61">
        <f t="shared" si="10"/>
        <v>77</v>
      </c>
      <c r="C92" s="62">
        <f t="shared" si="11"/>
        <v>1000000</v>
      </c>
      <c r="D92" s="62">
        <f t="shared" si="7"/>
        <v>0</v>
      </c>
      <c r="E92" s="63">
        <f t="shared" si="6"/>
        <v>5000</v>
      </c>
      <c r="F92" s="62">
        <f t="shared" si="8"/>
        <v>5000</v>
      </c>
      <c r="G92" s="62">
        <f t="shared" si="9"/>
        <v>1000000</v>
      </c>
      <c r="I92" s="43"/>
      <c r="J92" s="56"/>
      <c r="K92" s="54"/>
    </row>
    <row r="93" spans="2:11" x14ac:dyDescent="0.3">
      <c r="B93" s="61">
        <f t="shared" si="10"/>
        <v>78</v>
      </c>
      <c r="C93" s="62">
        <f t="shared" si="11"/>
        <v>1000000</v>
      </c>
      <c r="D93" s="62">
        <f t="shared" si="7"/>
        <v>0</v>
      </c>
      <c r="E93" s="63">
        <f t="shared" si="6"/>
        <v>5000</v>
      </c>
      <c r="F93" s="62">
        <f t="shared" si="8"/>
        <v>5000</v>
      </c>
      <c r="G93" s="62">
        <f t="shared" si="9"/>
        <v>1000000</v>
      </c>
      <c r="I93" s="43"/>
      <c r="J93" s="56"/>
      <c r="K93" s="54"/>
    </row>
    <row r="94" spans="2:11" x14ac:dyDescent="0.3">
      <c r="B94" s="61">
        <f t="shared" si="10"/>
        <v>79</v>
      </c>
      <c r="C94" s="62">
        <f t="shared" si="11"/>
        <v>1000000</v>
      </c>
      <c r="D94" s="62">
        <f t="shared" si="7"/>
        <v>0</v>
      </c>
      <c r="E94" s="63">
        <f t="shared" si="6"/>
        <v>5000</v>
      </c>
      <c r="F94" s="62">
        <f t="shared" si="8"/>
        <v>5000</v>
      </c>
      <c r="G94" s="62">
        <f t="shared" si="9"/>
        <v>1000000</v>
      </c>
      <c r="I94" s="43"/>
      <c r="J94" s="56"/>
      <c r="K94" s="54"/>
    </row>
    <row r="95" spans="2:11" x14ac:dyDescent="0.3">
      <c r="B95" s="61">
        <f t="shared" si="10"/>
        <v>80</v>
      </c>
      <c r="C95" s="62">
        <f t="shared" si="11"/>
        <v>1000000</v>
      </c>
      <c r="D95" s="62">
        <f t="shared" si="7"/>
        <v>0</v>
      </c>
      <c r="E95" s="63">
        <f t="shared" si="6"/>
        <v>5000</v>
      </c>
      <c r="F95" s="62">
        <f t="shared" si="8"/>
        <v>5000</v>
      </c>
      <c r="G95" s="62">
        <f t="shared" si="9"/>
        <v>1000000</v>
      </c>
      <c r="I95" s="43"/>
      <c r="J95" s="56"/>
      <c r="K95" s="54"/>
    </row>
    <row r="96" spans="2:11" x14ac:dyDescent="0.3">
      <c r="B96" s="61">
        <f t="shared" si="10"/>
        <v>81</v>
      </c>
      <c r="C96" s="62">
        <f t="shared" si="11"/>
        <v>1000000</v>
      </c>
      <c r="D96" s="62">
        <f t="shared" si="7"/>
        <v>0</v>
      </c>
      <c r="E96" s="63">
        <f t="shared" si="6"/>
        <v>5000</v>
      </c>
      <c r="F96" s="62">
        <f t="shared" si="8"/>
        <v>5000</v>
      </c>
      <c r="G96" s="62">
        <f t="shared" si="9"/>
        <v>1000000</v>
      </c>
      <c r="I96" s="43"/>
      <c r="J96" s="56"/>
      <c r="K96" s="54"/>
    </row>
    <row r="97" spans="2:11" x14ac:dyDescent="0.3">
      <c r="B97" s="61">
        <f t="shared" si="10"/>
        <v>82</v>
      </c>
      <c r="C97" s="62">
        <f t="shared" si="11"/>
        <v>1000000</v>
      </c>
      <c r="D97" s="62">
        <f t="shared" si="7"/>
        <v>0</v>
      </c>
      <c r="E97" s="63">
        <f t="shared" si="6"/>
        <v>5000</v>
      </c>
      <c r="F97" s="62">
        <f t="shared" si="8"/>
        <v>5000</v>
      </c>
      <c r="G97" s="62">
        <f t="shared" si="9"/>
        <v>1000000</v>
      </c>
      <c r="I97" s="43"/>
      <c r="J97" s="56"/>
      <c r="K97" s="54"/>
    </row>
    <row r="98" spans="2:11" x14ac:dyDescent="0.3">
      <c r="B98" s="61">
        <f t="shared" si="10"/>
        <v>83</v>
      </c>
      <c r="C98" s="62">
        <f t="shared" si="11"/>
        <v>1000000</v>
      </c>
      <c r="D98" s="62">
        <f t="shared" si="7"/>
        <v>0</v>
      </c>
      <c r="E98" s="63">
        <f t="shared" si="6"/>
        <v>5000</v>
      </c>
      <c r="F98" s="62">
        <f t="shared" si="8"/>
        <v>5000</v>
      </c>
      <c r="G98" s="62">
        <f t="shared" si="9"/>
        <v>1000000</v>
      </c>
      <c r="I98" s="43"/>
      <c r="J98" s="56"/>
      <c r="K98" s="54"/>
    </row>
    <row r="99" spans="2:11" x14ac:dyDescent="0.3">
      <c r="B99" s="61">
        <f t="shared" si="10"/>
        <v>84</v>
      </c>
      <c r="C99" s="62">
        <f t="shared" si="11"/>
        <v>1000000</v>
      </c>
      <c r="D99" s="62">
        <f t="shared" si="7"/>
        <v>0</v>
      </c>
      <c r="E99" s="63">
        <f t="shared" si="6"/>
        <v>5000</v>
      </c>
      <c r="F99" s="62">
        <f t="shared" si="8"/>
        <v>5000</v>
      </c>
      <c r="G99" s="62">
        <f t="shared" si="9"/>
        <v>1000000</v>
      </c>
      <c r="I99" s="43"/>
      <c r="J99" s="56"/>
      <c r="K99" s="54"/>
    </row>
    <row r="100" spans="2:11" x14ac:dyDescent="0.3">
      <c r="B100" s="61">
        <f t="shared" si="10"/>
        <v>85</v>
      </c>
      <c r="C100" s="62">
        <f t="shared" si="11"/>
        <v>1000000</v>
      </c>
      <c r="D100" s="62">
        <f t="shared" si="7"/>
        <v>0</v>
      </c>
      <c r="E100" s="63">
        <f t="shared" si="6"/>
        <v>5000</v>
      </c>
      <c r="F100" s="62">
        <f t="shared" si="8"/>
        <v>5000</v>
      </c>
      <c r="G100" s="62">
        <f t="shared" si="9"/>
        <v>1000000</v>
      </c>
      <c r="I100" s="43"/>
      <c r="J100" s="56"/>
      <c r="K100" s="54"/>
    </row>
    <row r="101" spans="2:11" x14ac:dyDescent="0.3">
      <c r="B101" s="61">
        <f t="shared" si="10"/>
        <v>86</v>
      </c>
      <c r="C101" s="62">
        <f t="shared" si="11"/>
        <v>1000000</v>
      </c>
      <c r="D101" s="62">
        <f t="shared" si="7"/>
        <v>0</v>
      </c>
      <c r="E101" s="63">
        <f t="shared" si="6"/>
        <v>5000</v>
      </c>
      <c r="F101" s="62">
        <f t="shared" si="8"/>
        <v>5000</v>
      </c>
      <c r="G101" s="62">
        <f t="shared" si="9"/>
        <v>1000000</v>
      </c>
      <c r="I101" s="43"/>
      <c r="J101" s="56"/>
      <c r="K101" s="54"/>
    </row>
    <row r="102" spans="2:11" x14ac:dyDescent="0.3">
      <c r="B102" s="61">
        <f t="shared" si="10"/>
        <v>87</v>
      </c>
      <c r="C102" s="62">
        <f t="shared" si="11"/>
        <v>1000000</v>
      </c>
      <c r="D102" s="62">
        <f t="shared" si="7"/>
        <v>0</v>
      </c>
      <c r="E102" s="63">
        <f t="shared" si="6"/>
        <v>5000</v>
      </c>
      <c r="F102" s="62">
        <f t="shared" si="8"/>
        <v>5000</v>
      </c>
      <c r="G102" s="62">
        <f t="shared" si="9"/>
        <v>1000000</v>
      </c>
      <c r="I102" s="43"/>
      <c r="J102" s="56"/>
      <c r="K102" s="54"/>
    </row>
    <row r="103" spans="2:11" x14ac:dyDescent="0.3">
      <c r="B103" s="61">
        <f t="shared" si="10"/>
        <v>88</v>
      </c>
      <c r="C103" s="62">
        <f t="shared" si="11"/>
        <v>1000000</v>
      </c>
      <c r="D103" s="62">
        <f t="shared" si="7"/>
        <v>0</v>
      </c>
      <c r="E103" s="63">
        <f t="shared" si="6"/>
        <v>5000</v>
      </c>
      <c r="F103" s="62">
        <f t="shared" si="8"/>
        <v>5000</v>
      </c>
      <c r="G103" s="62">
        <f t="shared" si="9"/>
        <v>1000000</v>
      </c>
      <c r="I103" s="43"/>
      <c r="J103" s="56"/>
      <c r="K103" s="54"/>
    </row>
    <row r="104" spans="2:11" x14ac:dyDescent="0.3">
      <c r="B104" s="61">
        <f t="shared" si="10"/>
        <v>89</v>
      </c>
      <c r="C104" s="62">
        <f t="shared" si="11"/>
        <v>1000000</v>
      </c>
      <c r="D104" s="62">
        <f t="shared" si="7"/>
        <v>0</v>
      </c>
      <c r="E104" s="63">
        <f t="shared" si="6"/>
        <v>5000</v>
      </c>
      <c r="F104" s="62">
        <f t="shared" si="8"/>
        <v>5000</v>
      </c>
      <c r="G104" s="62">
        <f t="shared" si="9"/>
        <v>1000000</v>
      </c>
      <c r="I104" s="43"/>
      <c r="J104" s="56"/>
      <c r="K104" s="54"/>
    </row>
    <row r="105" spans="2:11" x14ac:dyDescent="0.3">
      <c r="B105" s="61">
        <f t="shared" si="10"/>
        <v>90</v>
      </c>
      <c r="C105" s="62">
        <f t="shared" si="11"/>
        <v>1000000</v>
      </c>
      <c r="D105" s="62">
        <f t="shared" si="7"/>
        <v>0</v>
      </c>
      <c r="E105" s="63">
        <f t="shared" si="6"/>
        <v>5000</v>
      </c>
      <c r="F105" s="62">
        <f t="shared" si="8"/>
        <v>5000</v>
      </c>
      <c r="G105" s="62">
        <f t="shared" si="9"/>
        <v>1000000</v>
      </c>
      <c r="I105" s="43"/>
      <c r="J105" s="56"/>
      <c r="K105" s="54"/>
    </row>
    <row r="106" spans="2:11" x14ac:dyDescent="0.3">
      <c r="B106" s="61">
        <f t="shared" si="10"/>
        <v>91</v>
      </c>
      <c r="C106" s="62">
        <f t="shared" si="11"/>
        <v>1000000</v>
      </c>
      <c r="D106" s="62">
        <f t="shared" si="7"/>
        <v>0</v>
      </c>
      <c r="E106" s="63">
        <f t="shared" si="6"/>
        <v>5000</v>
      </c>
      <c r="F106" s="62">
        <f t="shared" si="8"/>
        <v>5000</v>
      </c>
      <c r="G106" s="62">
        <f t="shared" si="9"/>
        <v>1000000</v>
      </c>
      <c r="I106" s="43"/>
      <c r="J106" s="56"/>
      <c r="K106" s="54"/>
    </row>
    <row r="107" spans="2:11" x14ac:dyDescent="0.3">
      <c r="B107" s="61">
        <f t="shared" si="10"/>
        <v>92</v>
      </c>
      <c r="C107" s="62">
        <f t="shared" si="11"/>
        <v>1000000</v>
      </c>
      <c r="D107" s="62">
        <f t="shared" si="7"/>
        <v>0</v>
      </c>
      <c r="E107" s="63">
        <f t="shared" si="6"/>
        <v>5000</v>
      </c>
      <c r="F107" s="62">
        <f t="shared" si="8"/>
        <v>5000</v>
      </c>
      <c r="G107" s="62">
        <f t="shared" si="9"/>
        <v>1000000</v>
      </c>
      <c r="I107" s="43"/>
      <c r="J107" s="56"/>
      <c r="K107" s="54"/>
    </row>
    <row r="108" spans="2:11" x14ac:dyDescent="0.3">
      <c r="B108" s="61">
        <f t="shared" si="10"/>
        <v>93</v>
      </c>
      <c r="C108" s="62">
        <f t="shared" si="11"/>
        <v>1000000</v>
      </c>
      <c r="D108" s="62">
        <f t="shared" si="7"/>
        <v>0</v>
      </c>
      <c r="E108" s="63">
        <f t="shared" si="6"/>
        <v>5000</v>
      </c>
      <c r="F108" s="62">
        <f t="shared" si="8"/>
        <v>5000</v>
      </c>
      <c r="G108" s="62">
        <f t="shared" si="9"/>
        <v>1000000</v>
      </c>
      <c r="I108" s="43"/>
      <c r="J108" s="56"/>
      <c r="K108" s="54"/>
    </row>
    <row r="109" spans="2:11" x14ac:dyDescent="0.3">
      <c r="B109" s="61">
        <f t="shared" si="10"/>
        <v>94</v>
      </c>
      <c r="C109" s="62">
        <f t="shared" si="11"/>
        <v>1000000</v>
      </c>
      <c r="D109" s="62">
        <f t="shared" si="7"/>
        <v>0</v>
      </c>
      <c r="E109" s="63">
        <f t="shared" si="6"/>
        <v>5000</v>
      </c>
      <c r="F109" s="62">
        <f t="shared" si="8"/>
        <v>5000</v>
      </c>
      <c r="G109" s="62">
        <f t="shared" si="9"/>
        <v>1000000</v>
      </c>
      <c r="I109" s="43"/>
      <c r="J109" s="56"/>
      <c r="K109" s="54"/>
    </row>
    <row r="110" spans="2:11" x14ac:dyDescent="0.3">
      <c r="B110" s="61">
        <f t="shared" si="10"/>
        <v>95</v>
      </c>
      <c r="C110" s="62">
        <f t="shared" si="11"/>
        <v>1000000</v>
      </c>
      <c r="D110" s="62">
        <f t="shared" si="7"/>
        <v>0</v>
      </c>
      <c r="E110" s="63">
        <f t="shared" si="6"/>
        <v>5000</v>
      </c>
      <c r="F110" s="62">
        <f t="shared" si="8"/>
        <v>5000</v>
      </c>
      <c r="G110" s="62">
        <f t="shared" si="9"/>
        <v>1000000</v>
      </c>
      <c r="I110" s="43"/>
      <c r="J110" s="56"/>
      <c r="K110" s="54"/>
    </row>
    <row r="111" spans="2:11" x14ac:dyDescent="0.3">
      <c r="B111" s="61">
        <f t="shared" si="10"/>
        <v>96</v>
      </c>
      <c r="C111" s="62">
        <f t="shared" si="11"/>
        <v>1000000</v>
      </c>
      <c r="D111" s="62">
        <f t="shared" si="7"/>
        <v>0</v>
      </c>
      <c r="E111" s="63">
        <f t="shared" si="6"/>
        <v>5000</v>
      </c>
      <c r="F111" s="62">
        <f t="shared" si="8"/>
        <v>5000</v>
      </c>
      <c r="G111" s="62">
        <f t="shared" si="9"/>
        <v>1000000</v>
      </c>
      <c r="I111" s="43"/>
      <c r="J111" s="56"/>
      <c r="K111" s="54"/>
    </row>
    <row r="112" spans="2:11" x14ac:dyDescent="0.3">
      <c r="B112" s="61">
        <f t="shared" si="10"/>
        <v>97</v>
      </c>
      <c r="C112" s="62">
        <f t="shared" si="11"/>
        <v>1000000</v>
      </c>
      <c r="D112" s="62">
        <f t="shared" si="7"/>
        <v>0</v>
      </c>
      <c r="E112" s="63">
        <f t="shared" si="6"/>
        <v>5000</v>
      </c>
      <c r="F112" s="62">
        <f t="shared" si="8"/>
        <v>5000</v>
      </c>
      <c r="G112" s="62">
        <f t="shared" si="9"/>
        <v>1000000</v>
      </c>
      <c r="I112" s="43"/>
      <c r="J112" s="56"/>
      <c r="K112" s="54"/>
    </row>
    <row r="113" spans="2:11" x14ac:dyDescent="0.3">
      <c r="B113" s="61">
        <f t="shared" si="10"/>
        <v>98</v>
      </c>
      <c r="C113" s="62">
        <f t="shared" si="11"/>
        <v>1000000</v>
      </c>
      <c r="D113" s="62">
        <f t="shared" si="7"/>
        <v>0</v>
      </c>
      <c r="E113" s="63">
        <f t="shared" si="6"/>
        <v>5000</v>
      </c>
      <c r="F113" s="62">
        <f t="shared" si="8"/>
        <v>5000</v>
      </c>
      <c r="G113" s="62">
        <f t="shared" si="9"/>
        <v>1000000</v>
      </c>
      <c r="I113" s="43"/>
      <c r="J113" s="56"/>
      <c r="K113" s="54"/>
    </row>
    <row r="114" spans="2:11" x14ac:dyDescent="0.3">
      <c r="B114" s="61">
        <f t="shared" si="10"/>
        <v>99</v>
      </c>
      <c r="C114" s="62">
        <f t="shared" si="11"/>
        <v>1000000</v>
      </c>
      <c r="D114" s="62">
        <f t="shared" si="7"/>
        <v>0</v>
      </c>
      <c r="E114" s="63">
        <f t="shared" si="6"/>
        <v>5000</v>
      </c>
      <c r="F114" s="62">
        <f t="shared" si="8"/>
        <v>5000</v>
      </c>
      <c r="G114" s="62">
        <f t="shared" si="9"/>
        <v>1000000</v>
      </c>
      <c r="I114" s="43"/>
      <c r="J114" s="56"/>
      <c r="K114" s="54"/>
    </row>
    <row r="115" spans="2:11" x14ac:dyDescent="0.3">
      <c r="B115" s="61">
        <f t="shared" si="10"/>
        <v>100</v>
      </c>
      <c r="C115" s="62">
        <f t="shared" si="11"/>
        <v>1000000</v>
      </c>
      <c r="D115" s="62">
        <f t="shared" si="7"/>
        <v>0</v>
      </c>
      <c r="E115" s="63">
        <f t="shared" si="6"/>
        <v>5000</v>
      </c>
      <c r="F115" s="62">
        <f t="shared" si="8"/>
        <v>5000</v>
      </c>
      <c r="G115" s="62">
        <f t="shared" si="9"/>
        <v>1000000</v>
      </c>
      <c r="I115" s="43"/>
      <c r="J115" s="56"/>
      <c r="K115" s="54"/>
    </row>
    <row r="116" spans="2:11" x14ac:dyDescent="0.3">
      <c r="B116" s="61">
        <f t="shared" si="10"/>
        <v>101</v>
      </c>
      <c r="C116" s="62">
        <f t="shared" si="11"/>
        <v>1000000</v>
      </c>
      <c r="D116" s="62">
        <f t="shared" si="7"/>
        <v>0</v>
      </c>
      <c r="E116" s="63">
        <f t="shared" ref="E116:E179" si="12">IF(C116=0,0,IF(B116&lt;=($D$7*12),$D$4*($D$8/12),0))</f>
        <v>5000</v>
      </c>
      <c r="F116" s="62">
        <f t="shared" si="8"/>
        <v>5000</v>
      </c>
      <c r="G116" s="62">
        <f t="shared" si="9"/>
        <v>1000000</v>
      </c>
      <c r="I116" s="43"/>
      <c r="J116" s="56"/>
      <c r="K116" s="54"/>
    </row>
    <row r="117" spans="2:11" x14ac:dyDescent="0.3">
      <c r="B117" s="61">
        <f t="shared" si="10"/>
        <v>102</v>
      </c>
      <c r="C117" s="62">
        <f t="shared" si="11"/>
        <v>1000000</v>
      </c>
      <c r="D117" s="62">
        <f t="shared" si="7"/>
        <v>0</v>
      </c>
      <c r="E117" s="63">
        <f t="shared" si="12"/>
        <v>5000</v>
      </c>
      <c r="F117" s="62">
        <f t="shared" si="8"/>
        <v>5000</v>
      </c>
      <c r="G117" s="62">
        <f t="shared" si="9"/>
        <v>1000000</v>
      </c>
      <c r="I117" s="43"/>
      <c r="J117" s="56"/>
      <c r="K117" s="54"/>
    </row>
    <row r="118" spans="2:11" x14ac:dyDescent="0.3">
      <c r="B118" s="61">
        <f t="shared" si="10"/>
        <v>103</v>
      </c>
      <c r="C118" s="62">
        <f t="shared" si="11"/>
        <v>1000000</v>
      </c>
      <c r="D118" s="62">
        <f t="shared" si="7"/>
        <v>0</v>
      </c>
      <c r="E118" s="63">
        <f t="shared" si="12"/>
        <v>5000</v>
      </c>
      <c r="F118" s="62">
        <f t="shared" si="8"/>
        <v>5000</v>
      </c>
      <c r="G118" s="62">
        <f t="shared" si="9"/>
        <v>1000000</v>
      </c>
      <c r="I118" s="43"/>
      <c r="J118" s="56"/>
      <c r="K118" s="54"/>
    </row>
    <row r="119" spans="2:11" x14ac:dyDescent="0.3">
      <c r="B119" s="61">
        <f t="shared" si="10"/>
        <v>104</v>
      </c>
      <c r="C119" s="62">
        <f t="shared" si="11"/>
        <v>1000000</v>
      </c>
      <c r="D119" s="62">
        <f t="shared" si="7"/>
        <v>0</v>
      </c>
      <c r="E119" s="63">
        <f t="shared" si="12"/>
        <v>5000</v>
      </c>
      <c r="F119" s="62">
        <f t="shared" si="8"/>
        <v>5000</v>
      </c>
      <c r="G119" s="62">
        <f t="shared" si="9"/>
        <v>1000000</v>
      </c>
      <c r="I119" s="43"/>
      <c r="J119" s="56"/>
      <c r="K119" s="54"/>
    </row>
    <row r="120" spans="2:11" x14ac:dyDescent="0.3">
      <c r="B120" s="61">
        <f t="shared" si="10"/>
        <v>105</v>
      </c>
      <c r="C120" s="62">
        <f t="shared" si="11"/>
        <v>1000000</v>
      </c>
      <c r="D120" s="62">
        <f t="shared" si="7"/>
        <v>0</v>
      </c>
      <c r="E120" s="63">
        <f t="shared" si="12"/>
        <v>5000</v>
      </c>
      <c r="F120" s="62">
        <f t="shared" si="8"/>
        <v>5000</v>
      </c>
      <c r="G120" s="62">
        <f t="shared" si="9"/>
        <v>1000000</v>
      </c>
      <c r="I120" s="43"/>
      <c r="J120" s="56"/>
      <c r="K120" s="54"/>
    </row>
    <row r="121" spans="2:11" x14ac:dyDescent="0.3">
      <c r="B121" s="61">
        <f t="shared" si="10"/>
        <v>106</v>
      </c>
      <c r="C121" s="62">
        <f t="shared" si="11"/>
        <v>1000000</v>
      </c>
      <c r="D121" s="62">
        <f t="shared" si="7"/>
        <v>0</v>
      </c>
      <c r="E121" s="63">
        <f t="shared" si="12"/>
        <v>5000</v>
      </c>
      <c r="F121" s="62">
        <f t="shared" si="8"/>
        <v>5000</v>
      </c>
      <c r="G121" s="62">
        <f t="shared" si="9"/>
        <v>1000000</v>
      </c>
      <c r="I121" s="43"/>
      <c r="J121" s="56"/>
      <c r="K121" s="54"/>
    </row>
    <row r="122" spans="2:11" x14ac:dyDescent="0.3">
      <c r="B122" s="61">
        <f t="shared" si="10"/>
        <v>107</v>
      </c>
      <c r="C122" s="62">
        <f t="shared" si="11"/>
        <v>1000000</v>
      </c>
      <c r="D122" s="62">
        <f t="shared" si="7"/>
        <v>0</v>
      </c>
      <c r="E122" s="63">
        <f t="shared" si="12"/>
        <v>5000</v>
      </c>
      <c r="F122" s="62">
        <f t="shared" si="8"/>
        <v>5000</v>
      </c>
      <c r="G122" s="62">
        <f t="shared" si="9"/>
        <v>1000000</v>
      </c>
      <c r="I122" s="43"/>
      <c r="J122" s="56"/>
      <c r="K122" s="54"/>
    </row>
    <row r="123" spans="2:11" x14ac:dyDescent="0.3">
      <c r="B123" s="61">
        <f t="shared" si="10"/>
        <v>108</v>
      </c>
      <c r="C123" s="62">
        <f t="shared" si="11"/>
        <v>1000000</v>
      </c>
      <c r="D123" s="62">
        <f t="shared" si="7"/>
        <v>0</v>
      </c>
      <c r="E123" s="63">
        <f t="shared" si="12"/>
        <v>5000</v>
      </c>
      <c r="F123" s="62">
        <f t="shared" si="8"/>
        <v>5000</v>
      </c>
      <c r="G123" s="62">
        <f t="shared" si="9"/>
        <v>1000000</v>
      </c>
      <c r="I123" s="43"/>
      <c r="J123" s="56"/>
      <c r="K123" s="54"/>
    </row>
    <row r="124" spans="2:11" x14ac:dyDescent="0.3">
      <c r="B124" s="61">
        <f t="shared" si="10"/>
        <v>109</v>
      </c>
      <c r="C124" s="62">
        <f t="shared" si="11"/>
        <v>1000000</v>
      </c>
      <c r="D124" s="62">
        <f t="shared" si="7"/>
        <v>0</v>
      </c>
      <c r="E124" s="63">
        <f t="shared" si="12"/>
        <v>5000</v>
      </c>
      <c r="F124" s="62">
        <f t="shared" si="8"/>
        <v>5000</v>
      </c>
      <c r="G124" s="62">
        <f t="shared" si="9"/>
        <v>1000000</v>
      </c>
      <c r="I124" s="43"/>
      <c r="J124" s="56"/>
      <c r="K124" s="54"/>
    </row>
    <row r="125" spans="2:11" x14ac:dyDescent="0.3">
      <c r="B125" s="61">
        <f t="shared" si="10"/>
        <v>110</v>
      </c>
      <c r="C125" s="62">
        <f t="shared" si="11"/>
        <v>1000000</v>
      </c>
      <c r="D125" s="62">
        <f t="shared" si="7"/>
        <v>0</v>
      </c>
      <c r="E125" s="63">
        <f t="shared" si="12"/>
        <v>5000</v>
      </c>
      <c r="F125" s="62">
        <f t="shared" si="8"/>
        <v>5000</v>
      </c>
      <c r="G125" s="62">
        <f t="shared" si="9"/>
        <v>1000000</v>
      </c>
      <c r="I125" s="43"/>
      <c r="J125" s="56"/>
      <c r="K125" s="54"/>
    </row>
    <row r="126" spans="2:11" x14ac:dyDescent="0.3">
      <c r="B126" s="61">
        <f t="shared" si="10"/>
        <v>111</v>
      </c>
      <c r="C126" s="62">
        <f t="shared" si="11"/>
        <v>1000000</v>
      </c>
      <c r="D126" s="62">
        <f t="shared" si="7"/>
        <v>0</v>
      </c>
      <c r="E126" s="63">
        <f t="shared" si="12"/>
        <v>5000</v>
      </c>
      <c r="F126" s="62">
        <f t="shared" si="8"/>
        <v>5000</v>
      </c>
      <c r="G126" s="62">
        <f t="shared" si="9"/>
        <v>1000000</v>
      </c>
      <c r="I126" s="43"/>
      <c r="J126" s="56"/>
      <c r="K126" s="54"/>
    </row>
    <row r="127" spans="2:11" x14ac:dyDescent="0.3">
      <c r="B127" s="61">
        <f t="shared" si="10"/>
        <v>112</v>
      </c>
      <c r="C127" s="62">
        <f t="shared" si="11"/>
        <v>1000000</v>
      </c>
      <c r="D127" s="62">
        <f t="shared" si="7"/>
        <v>0</v>
      </c>
      <c r="E127" s="63">
        <f t="shared" si="12"/>
        <v>5000</v>
      </c>
      <c r="F127" s="62">
        <f t="shared" si="8"/>
        <v>5000</v>
      </c>
      <c r="G127" s="62">
        <f t="shared" si="9"/>
        <v>1000000</v>
      </c>
      <c r="I127" s="43"/>
      <c r="J127" s="56"/>
      <c r="K127" s="54"/>
    </row>
    <row r="128" spans="2:11" x14ac:dyDescent="0.3">
      <c r="B128" s="61">
        <f t="shared" si="10"/>
        <v>113</v>
      </c>
      <c r="C128" s="62">
        <f t="shared" si="11"/>
        <v>1000000</v>
      </c>
      <c r="D128" s="62">
        <f t="shared" si="7"/>
        <v>0</v>
      </c>
      <c r="E128" s="63">
        <f t="shared" si="12"/>
        <v>5000</v>
      </c>
      <c r="F128" s="62">
        <f t="shared" si="8"/>
        <v>5000</v>
      </c>
      <c r="G128" s="62">
        <f t="shared" si="9"/>
        <v>1000000</v>
      </c>
      <c r="I128" s="43"/>
      <c r="J128" s="56"/>
      <c r="K128" s="54"/>
    </row>
    <row r="129" spans="2:11" x14ac:dyDescent="0.3">
      <c r="B129" s="61">
        <f t="shared" si="10"/>
        <v>114</v>
      </c>
      <c r="C129" s="62">
        <f t="shared" si="11"/>
        <v>1000000</v>
      </c>
      <c r="D129" s="62">
        <f t="shared" si="7"/>
        <v>0</v>
      </c>
      <c r="E129" s="63">
        <f t="shared" si="12"/>
        <v>5000</v>
      </c>
      <c r="F129" s="62">
        <f t="shared" si="8"/>
        <v>5000</v>
      </c>
      <c r="G129" s="62">
        <f t="shared" si="9"/>
        <v>1000000</v>
      </c>
      <c r="I129" s="43"/>
      <c r="J129" s="56"/>
      <c r="K129" s="54"/>
    </row>
    <row r="130" spans="2:11" x14ac:dyDescent="0.3">
      <c r="B130" s="61">
        <f t="shared" si="10"/>
        <v>115</v>
      </c>
      <c r="C130" s="62">
        <f t="shared" si="11"/>
        <v>1000000</v>
      </c>
      <c r="D130" s="62">
        <f t="shared" si="7"/>
        <v>0</v>
      </c>
      <c r="E130" s="63">
        <f t="shared" si="12"/>
        <v>5000</v>
      </c>
      <c r="F130" s="62">
        <f t="shared" si="8"/>
        <v>5000</v>
      </c>
      <c r="G130" s="62">
        <f t="shared" si="9"/>
        <v>1000000</v>
      </c>
      <c r="I130" s="43"/>
      <c r="J130" s="56"/>
      <c r="K130" s="54"/>
    </row>
    <row r="131" spans="2:11" x14ac:dyDescent="0.3">
      <c r="B131" s="61">
        <f t="shared" si="10"/>
        <v>116</v>
      </c>
      <c r="C131" s="62">
        <f t="shared" si="11"/>
        <v>1000000</v>
      </c>
      <c r="D131" s="62">
        <f t="shared" si="7"/>
        <v>0</v>
      </c>
      <c r="E131" s="63">
        <f t="shared" si="12"/>
        <v>5000</v>
      </c>
      <c r="F131" s="62">
        <f t="shared" si="8"/>
        <v>5000</v>
      </c>
      <c r="G131" s="62">
        <f t="shared" si="9"/>
        <v>1000000</v>
      </c>
      <c r="I131" s="43"/>
      <c r="J131" s="56"/>
      <c r="K131" s="54"/>
    </row>
    <row r="132" spans="2:11" x14ac:dyDescent="0.3">
      <c r="B132" s="61">
        <f t="shared" si="10"/>
        <v>117</v>
      </c>
      <c r="C132" s="62">
        <f t="shared" si="11"/>
        <v>1000000</v>
      </c>
      <c r="D132" s="62">
        <f t="shared" si="7"/>
        <v>0</v>
      </c>
      <c r="E132" s="63">
        <f t="shared" si="12"/>
        <v>5000</v>
      </c>
      <c r="F132" s="62">
        <f t="shared" si="8"/>
        <v>5000</v>
      </c>
      <c r="G132" s="62">
        <f t="shared" si="9"/>
        <v>1000000</v>
      </c>
      <c r="I132" s="43"/>
      <c r="J132" s="56"/>
      <c r="K132" s="54"/>
    </row>
    <row r="133" spans="2:11" x14ac:dyDescent="0.3">
      <c r="B133" s="61">
        <f t="shared" si="10"/>
        <v>118</v>
      </c>
      <c r="C133" s="62">
        <f t="shared" si="11"/>
        <v>1000000</v>
      </c>
      <c r="D133" s="62">
        <f t="shared" si="7"/>
        <v>0</v>
      </c>
      <c r="E133" s="63">
        <f t="shared" si="12"/>
        <v>5000</v>
      </c>
      <c r="F133" s="62">
        <f t="shared" si="8"/>
        <v>5000</v>
      </c>
      <c r="G133" s="62">
        <f t="shared" si="9"/>
        <v>1000000</v>
      </c>
      <c r="I133" s="43"/>
      <c r="J133" s="56"/>
      <c r="K133" s="54"/>
    </row>
    <row r="134" spans="2:11" x14ac:dyDescent="0.3">
      <c r="B134" s="61">
        <f t="shared" si="10"/>
        <v>119</v>
      </c>
      <c r="C134" s="62">
        <f t="shared" si="11"/>
        <v>1000000</v>
      </c>
      <c r="D134" s="62">
        <f t="shared" si="7"/>
        <v>0</v>
      </c>
      <c r="E134" s="63">
        <f t="shared" si="12"/>
        <v>5000</v>
      </c>
      <c r="F134" s="62">
        <f t="shared" si="8"/>
        <v>5000</v>
      </c>
      <c r="G134" s="62">
        <f t="shared" si="9"/>
        <v>1000000</v>
      </c>
      <c r="I134" s="43"/>
      <c r="J134" s="56"/>
      <c r="K134" s="54"/>
    </row>
    <row r="135" spans="2:11" x14ac:dyDescent="0.3">
      <c r="B135" s="61">
        <f t="shared" si="10"/>
        <v>120</v>
      </c>
      <c r="C135" s="62">
        <f t="shared" si="11"/>
        <v>1000000</v>
      </c>
      <c r="D135" s="62">
        <f t="shared" si="7"/>
        <v>1000000</v>
      </c>
      <c r="E135" s="63">
        <f t="shared" si="12"/>
        <v>5000</v>
      </c>
      <c r="F135" s="62">
        <f t="shared" si="8"/>
        <v>1005000</v>
      </c>
      <c r="G135" s="62">
        <f t="shared" si="9"/>
        <v>0</v>
      </c>
      <c r="I135" s="43"/>
      <c r="J135" s="56"/>
      <c r="K135" s="54"/>
    </row>
    <row r="136" spans="2:11" x14ac:dyDescent="0.3">
      <c r="B136" s="61">
        <f t="shared" si="10"/>
        <v>121</v>
      </c>
      <c r="C136" s="62">
        <f t="shared" si="11"/>
        <v>0</v>
      </c>
      <c r="D136" s="62">
        <f t="shared" si="7"/>
        <v>0</v>
      </c>
      <c r="E136" s="63">
        <f t="shared" si="12"/>
        <v>0</v>
      </c>
      <c r="F136" s="62">
        <f t="shared" si="8"/>
        <v>0</v>
      </c>
      <c r="G136" s="62">
        <f t="shared" si="9"/>
        <v>0</v>
      </c>
      <c r="I136" s="43"/>
      <c r="J136" s="56"/>
      <c r="K136" s="54"/>
    </row>
    <row r="137" spans="2:11" x14ac:dyDescent="0.3">
      <c r="B137" s="61">
        <f t="shared" si="10"/>
        <v>122</v>
      </c>
      <c r="C137" s="62">
        <f t="shared" si="11"/>
        <v>0</v>
      </c>
      <c r="D137" s="62">
        <f t="shared" si="7"/>
        <v>0</v>
      </c>
      <c r="E137" s="63">
        <f t="shared" si="12"/>
        <v>0</v>
      </c>
      <c r="F137" s="62">
        <f t="shared" si="8"/>
        <v>0</v>
      </c>
      <c r="G137" s="62">
        <f t="shared" si="9"/>
        <v>0</v>
      </c>
      <c r="I137" s="43"/>
      <c r="J137" s="56"/>
      <c r="K137" s="54"/>
    </row>
    <row r="138" spans="2:11" x14ac:dyDescent="0.3">
      <c r="B138" s="61">
        <f t="shared" si="10"/>
        <v>123</v>
      </c>
      <c r="C138" s="62">
        <f t="shared" si="11"/>
        <v>0</v>
      </c>
      <c r="D138" s="62">
        <f t="shared" si="7"/>
        <v>0</v>
      </c>
      <c r="E138" s="63">
        <f t="shared" si="12"/>
        <v>0</v>
      </c>
      <c r="F138" s="62">
        <f t="shared" si="8"/>
        <v>0</v>
      </c>
      <c r="G138" s="62">
        <f t="shared" si="9"/>
        <v>0</v>
      </c>
      <c r="I138" s="43"/>
      <c r="J138" s="56"/>
      <c r="K138" s="54"/>
    </row>
    <row r="139" spans="2:11" x14ac:dyDescent="0.3">
      <c r="B139" s="61">
        <f t="shared" si="10"/>
        <v>124</v>
      </c>
      <c r="C139" s="62">
        <f t="shared" si="11"/>
        <v>0</v>
      </c>
      <c r="D139" s="62">
        <f t="shared" si="7"/>
        <v>0</v>
      </c>
      <c r="E139" s="63">
        <f t="shared" si="12"/>
        <v>0</v>
      </c>
      <c r="F139" s="62">
        <f t="shared" si="8"/>
        <v>0</v>
      </c>
      <c r="G139" s="62">
        <f t="shared" si="9"/>
        <v>0</v>
      </c>
      <c r="I139" s="43"/>
      <c r="J139" s="56"/>
      <c r="K139" s="54"/>
    </row>
    <row r="140" spans="2:11" x14ac:dyDescent="0.3">
      <c r="B140" s="61">
        <f t="shared" si="10"/>
        <v>125</v>
      </c>
      <c r="C140" s="62">
        <f t="shared" si="11"/>
        <v>0</v>
      </c>
      <c r="D140" s="62">
        <f t="shared" si="7"/>
        <v>0</v>
      </c>
      <c r="E140" s="63">
        <f t="shared" si="12"/>
        <v>0</v>
      </c>
      <c r="F140" s="62">
        <f t="shared" si="8"/>
        <v>0</v>
      </c>
      <c r="G140" s="62">
        <f t="shared" si="9"/>
        <v>0</v>
      </c>
      <c r="I140" s="43"/>
      <c r="J140" s="56"/>
      <c r="K140" s="54"/>
    </row>
    <row r="141" spans="2:11" x14ac:dyDescent="0.3">
      <c r="B141" s="61">
        <f t="shared" si="10"/>
        <v>126</v>
      </c>
      <c r="C141" s="62">
        <f t="shared" si="11"/>
        <v>0</v>
      </c>
      <c r="D141" s="62">
        <f t="shared" si="7"/>
        <v>0</v>
      </c>
      <c r="E141" s="63">
        <f t="shared" si="12"/>
        <v>0</v>
      </c>
      <c r="F141" s="62">
        <f t="shared" si="8"/>
        <v>0</v>
      </c>
      <c r="G141" s="62">
        <f t="shared" si="9"/>
        <v>0</v>
      </c>
      <c r="I141" s="43"/>
      <c r="J141" s="56"/>
      <c r="K141" s="54"/>
    </row>
    <row r="142" spans="2:11" x14ac:dyDescent="0.3">
      <c r="B142" s="61">
        <f t="shared" si="10"/>
        <v>127</v>
      </c>
      <c r="C142" s="62">
        <f t="shared" si="11"/>
        <v>0</v>
      </c>
      <c r="D142" s="62">
        <f t="shared" si="7"/>
        <v>0</v>
      </c>
      <c r="E142" s="63">
        <f t="shared" si="12"/>
        <v>0</v>
      </c>
      <c r="F142" s="62">
        <f t="shared" si="8"/>
        <v>0</v>
      </c>
      <c r="G142" s="62">
        <f t="shared" si="9"/>
        <v>0</v>
      </c>
      <c r="I142" s="43"/>
      <c r="J142" s="56"/>
      <c r="K142" s="54"/>
    </row>
    <row r="143" spans="2:11" x14ac:dyDescent="0.3">
      <c r="B143" s="61">
        <f t="shared" si="10"/>
        <v>128</v>
      </c>
      <c r="C143" s="62">
        <f t="shared" si="11"/>
        <v>0</v>
      </c>
      <c r="D143" s="62">
        <f t="shared" si="7"/>
        <v>0</v>
      </c>
      <c r="E143" s="63">
        <f t="shared" si="12"/>
        <v>0</v>
      </c>
      <c r="F143" s="62">
        <f t="shared" si="8"/>
        <v>0</v>
      </c>
      <c r="G143" s="62">
        <f t="shared" si="9"/>
        <v>0</v>
      </c>
      <c r="I143" s="43"/>
      <c r="J143" s="56"/>
      <c r="K143" s="54"/>
    </row>
    <row r="144" spans="2:11" x14ac:dyDescent="0.3">
      <c r="B144" s="61">
        <f t="shared" si="10"/>
        <v>129</v>
      </c>
      <c r="C144" s="62">
        <f t="shared" si="11"/>
        <v>0</v>
      </c>
      <c r="D144" s="62">
        <f t="shared" ref="D144:D207" si="13">IF(C144=0,0,IF(B144&lt;($D$7*12),0,$D$4))</f>
        <v>0</v>
      </c>
      <c r="E144" s="63">
        <f t="shared" si="12"/>
        <v>0</v>
      </c>
      <c r="F144" s="62">
        <f t="shared" si="8"/>
        <v>0</v>
      </c>
      <c r="G144" s="62">
        <f t="shared" si="9"/>
        <v>0</v>
      </c>
      <c r="I144" s="43"/>
      <c r="J144" s="56"/>
      <c r="K144" s="54"/>
    </row>
    <row r="145" spans="2:11" x14ac:dyDescent="0.3">
      <c r="B145" s="61">
        <f t="shared" si="10"/>
        <v>130</v>
      </c>
      <c r="C145" s="62">
        <f t="shared" si="11"/>
        <v>0</v>
      </c>
      <c r="D145" s="62">
        <f t="shared" si="13"/>
        <v>0</v>
      </c>
      <c r="E145" s="63">
        <f t="shared" si="12"/>
        <v>0</v>
      </c>
      <c r="F145" s="62">
        <f t="shared" ref="F145:F208" si="14">IF(C145=0,0,IF(B145&lt;($D$7*12),E145,D145+E145))</f>
        <v>0</v>
      </c>
      <c r="G145" s="62">
        <f t="shared" ref="G145:G208" si="15">IF((C145)&lt;=0,0,(C145-D145))</f>
        <v>0</v>
      </c>
      <c r="I145" s="43"/>
      <c r="J145" s="56"/>
      <c r="K145" s="54"/>
    </row>
    <row r="146" spans="2:11" x14ac:dyDescent="0.3">
      <c r="B146" s="61">
        <f t="shared" ref="B146:B209" si="16">B145+1</f>
        <v>131</v>
      </c>
      <c r="C146" s="62">
        <f t="shared" ref="C146:C209" si="17">IF($D$7*12&gt;=B146,G145,0)</f>
        <v>0</v>
      </c>
      <c r="D146" s="62">
        <f t="shared" si="13"/>
        <v>0</v>
      </c>
      <c r="E146" s="63">
        <f t="shared" si="12"/>
        <v>0</v>
      </c>
      <c r="F146" s="62">
        <f t="shared" si="14"/>
        <v>0</v>
      </c>
      <c r="G146" s="62">
        <f t="shared" si="15"/>
        <v>0</v>
      </c>
      <c r="I146" s="43"/>
      <c r="J146" s="56"/>
      <c r="K146" s="54"/>
    </row>
    <row r="147" spans="2:11" x14ac:dyDescent="0.3">
      <c r="B147" s="61">
        <f t="shared" si="16"/>
        <v>132</v>
      </c>
      <c r="C147" s="62">
        <f t="shared" si="17"/>
        <v>0</v>
      </c>
      <c r="D147" s="62">
        <f t="shared" si="13"/>
        <v>0</v>
      </c>
      <c r="E147" s="63">
        <f t="shared" si="12"/>
        <v>0</v>
      </c>
      <c r="F147" s="62">
        <f t="shared" si="14"/>
        <v>0</v>
      </c>
      <c r="G147" s="62">
        <f t="shared" si="15"/>
        <v>0</v>
      </c>
      <c r="I147" s="43"/>
      <c r="J147" s="56"/>
      <c r="K147" s="54"/>
    </row>
    <row r="148" spans="2:11" x14ac:dyDescent="0.3">
      <c r="B148" s="61">
        <f t="shared" si="16"/>
        <v>133</v>
      </c>
      <c r="C148" s="62">
        <f t="shared" si="17"/>
        <v>0</v>
      </c>
      <c r="D148" s="62">
        <f t="shared" si="13"/>
        <v>0</v>
      </c>
      <c r="E148" s="63">
        <f t="shared" si="12"/>
        <v>0</v>
      </c>
      <c r="F148" s="62">
        <f t="shared" si="14"/>
        <v>0</v>
      </c>
      <c r="G148" s="62">
        <f t="shared" si="15"/>
        <v>0</v>
      </c>
      <c r="I148" s="43"/>
      <c r="J148" s="56"/>
      <c r="K148" s="54"/>
    </row>
    <row r="149" spans="2:11" x14ac:dyDescent="0.3">
      <c r="B149" s="61">
        <f t="shared" si="16"/>
        <v>134</v>
      </c>
      <c r="C149" s="62">
        <f t="shared" si="17"/>
        <v>0</v>
      </c>
      <c r="D149" s="62">
        <f t="shared" si="13"/>
        <v>0</v>
      </c>
      <c r="E149" s="63">
        <f t="shared" si="12"/>
        <v>0</v>
      </c>
      <c r="F149" s="62">
        <f t="shared" si="14"/>
        <v>0</v>
      </c>
      <c r="G149" s="62">
        <f t="shared" si="15"/>
        <v>0</v>
      </c>
      <c r="I149" s="43"/>
      <c r="J149" s="56"/>
      <c r="K149" s="54"/>
    </row>
    <row r="150" spans="2:11" x14ac:dyDescent="0.3">
      <c r="B150" s="61">
        <f t="shared" si="16"/>
        <v>135</v>
      </c>
      <c r="C150" s="62">
        <f t="shared" si="17"/>
        <v>0</v>
      </c>
      <c r="D150" s="62">
        <f t="shared" si="13"/>
        <v>0</v>
      </c>
      <c r="E150" s="63">
        <f t="shared" si="12"/>
        <v>0</v>
      </c>
      <c r="F150" s="62">
        <f t="shared" si="14"/>
        <v>0</v>
      </c>
      <c r="G150" s="62">
        <f t="shared" si="15"/>
        <v>0</v>
      </c>
      <c r="I150" s="43"/>
      <c r="J150" s="56"/>
      <c r="K150" s="54"/>
    </row>
    <row r="151" spans="2:11" x14ac:dyDescent="0.3">
      <c r="B151" s="61">
        <f t="shared" si="16"/>
        <v>136</v>
      </c>
      <c r="C151" s="62">
        <f t="shared" si="17"/>
        <v>0</v>
      </c>
      <c r="D151" s="62">
        <f t="shared" si="13"/>
        <v>0</v>
      </c>
      <c r="E151" s="63">
        <f t="shared" si="12"/>
        <v>0</v>
      </c>
      <c r="F151" s="62">
        <f t="shared" si="14"/>
        <v>0</v>
      </c>
      <c r="G151" s="62">
        <f t="shared" si="15"/>
        <v>0</v>
      </c>
      <c r="I151" s="43"/>
      <c r="J151" s="56"/>
      <c r="K151" s="54"/>
    </row>
    <row r="152" spans="2:11" x14ac:dyDescent="0.3">
      <c r="B152" s="61">
        <f t="shared" si="16"/>
        <v>137</v>
      </c>
      <c r="C152" s="62">
        <f t="shared" si="17"/>
        <v>0</v>
      </c>
      <c r="D152" s="62">
        <f t="shared" si="13"/>
        <v>0</v>
      </c>
      <c r="E152" s="63">
        <f t="shared" si="12"/>
        <v>0</v>
      </c>
      <c r="F152" s="62">
        <f t="shared" si="14"/>
        <v>0</v>
      </c>
      <c r="G152" s="62">
        <f t="shared" si="15"/>
        <v>0</v>
      </c>
      <c r="I152" s="43"/>
      <c r="J152" s="56"/>
      <c r="K152" s="54"/>
    </row>
    <row r="153" spans="2:11" x14ac:dyDescent="0.3">
      <c r="B153" s="61">
        <f t="shared" si="16"/>
        <v>138</v>
      </c>
      <c r="C153" s="62">
        <f t="shared" si="17"/>
        <v>0</v>
      </c>
      <c r="D153" s="62">
        <f t="shared" si="13"/>
        <v>0</v>
      </c>
      <c r="E153" s="63">
        <f t="shared" si="12"/>
        <v>0</v>
      </c>
      <c r="F153" s="62">
        <f t="shared" si="14"/>
        <v>0</v>
      </c>
      <c r="G153" s="62">
        <f t="shared" si="15"/>
        <v>0</v>
      </c>
      <c r="I153" s="43"/>
      <c r="J153" s="56"/>
      <c r="K153" s="54"/>
    </row>
    <row r="154" spans="2:11" x14ac:dyDescent="0.3">
      <c r="B154" s="61">
        <f t="shared" si="16"/>
        <v>139</v>
      </c>
      <c r="C154" s="62">
        <f t="shared" si="17"/>
        <v>0</v>
      </c>
      <c r="D154" s="62">
        <f t="shared" si="13"/>
        <v>0</v>
      </c>
      <c r="E154" s="63">
        <f t="shared" si="12"/>
        <v>0</v>
      </c>
      <c r="F154" s="62">
        <f t="shared" si="14"/>
        <v>0</v>
      </c>
      <c r="G154" s="62">
        <f t="shared" si="15"/>
        <v>0</v>
      </c>
      <c r="I154" s="43"/>
      <c r="J154" s="56"/>
      <c r="K154" s="54"/>
    </row>
    <row r="155" spans="2:11" x14ac:dyDescent="0.3">
      <c r="B155" s="61">
        <f t="shared" si="16"/>
        <v>140</v>
      </c>
      <c r="C155" s="62">
        <f t="shared" si="17"/>
        <v>0</v>
      </c>
      <c r="D155" s="62">
        <f t="shared" si="13"/>
        <v>0</v>
      </c>
      <c r="E155" s="63">
        <f t="shared" si="12"/>
        <v>0</v>
      </c>
      <c r="F155" s="62">
        <f t="shared" si="14"/>
        <v>0</v>
      </c>
      <c r="G155" s="62">
        <f t="shared" si="15"/>
        <v>0</v>
      </c>
      <c r="I155" s="43"/>
      <c r="J155" s="56"/>
      <c r="K155" s="54"/>
    </row>
    <row r="156" spans="2:11" x14ac:dyDescent="0.3">
      <c r="B156" s="61">
        <f t="shared" si="16"/>
        <v>141</v>
      </c>
      <c r="C156" s="62">
        <f t="shared" si="17"/>
        <v>0</v>
      </c>
      <c r="D156" s="62">
        <f t="shared" si="13"/>
        <v>0</v>
      </c>
      <c r="E156" s="63">
        <f t="shared" si="12"/>
        <v>0</v>
      </c>
      <c r="F156" s="62">
        <f t="shared" si="14"/>
        <v>0</v>
      </c>
      <c r="G156" s="62">
        <f t="shared" si="15"/>
        <v>0</v>
      </c>
      <c r="I156" s="43"/>
      <c r="J156" s="56"/>
      <c r="K156" s="54"/>
    </row>
    <row r="157" spans="2:11" x14ac:dyDescent="0.3">
      <c r="B157" s="61">
        <f t="shared" si="16"/>
        <v>142</v>
      </c>
      <c r="C157" s="62">
        <f t="shared" si="17"/>
        <v>0</v>
      </c>
      <c r="D157" s="62">
        <f t="shared" si="13"/>
        <v>0</v>
      </c>
      <c r="E157" s="63">
        <f t="shared" si="12"/>
        <v>0</v>
      </c>
      <c r="F157" s="62">
        <f t="shared" si="14"/>
        <v>0</v>
      </c>
      <c r="G157" s="62">
        <f t="shared" si="15"/>
        <v>0</v>
      </c>
      <c r="I157" s="43"/>
      <c r="J157" s="56"/>
      <c r="K157" s="54"/>
    </row>
    <row r="158" spans="2:11" x14ac:dyDescent="0.3">
      <c r="B158" s="61">
        <f t="shared" si="16"/>
        <v>143</v>
      </c>
      <c r="C158" s="62">
        <f t="shared" si="17"/>
        <v>0</v>
      </c>
      <c r="D158" s="62">
        <f t="shared" si="13"/>
        <v>0</v>
      </c>
      <c r="E158" s="63">
        <f t="shared" si="12"/>
        <v>0</v>
      </c>
      <c r="F158" s="62">
        <f t="shared" si="14"/>
        <v>0</v>
      </c>
      <c r="G158" s="62">
        <f t="shared" si="15"/>
        <v>0</v>
      </c>
      <c r="I158" s="43"/>
      <c r="J158" s="56"/>
      <c r="K158" s="54"/>
    </row>
    <row r="159" spans="2:11" x14ac:dyDescent="0.3">
      <c r="B159" s="61">
        <f t="shared" si="16"/>
        <v>144</v>
      </c>
      <c r="C159" s="62">
        <f t="shared" si="17"/>
        <v>0</v>
      </c>
      <c r="D159" s="62">
        <f t="shared" si="13"/>
        <v>0</v>
      </c>
      <c r="E159" s="63">
        <f t="shared" si="12"/>
        <v>0</v>
      </c>
      <c r="F159" s="62">
        <f t="shared" si="14"/>
        <v>0</v>
      </c>
      <c r="G159" s="62">
        <f t="shared" si="15"/>
        <v>0</v>
      </c>
      <c r="I159" s="43"/>
      <c r="J159" s="56"/>
      <c r="K159" s="54"/>
    </row>
    <row r="160" spans="2:11" x14ac:dyDescent="0.3">
      <c r="B160" s="61">
        <f t="shared" si="16"/>
        <v>145</v>
      </c>
      <c r="C160" s="62">
        <f t="shared" si="17"/>
        <v>0</v>
      </c>
      <c r="D160" s="62">
        <f t="shared" si="13"/>
        <v>0</v>
      </c>
      <c r="E160" s="63">
        <f t="shared" si="12"/>
        <v>0</v>
      </c>
      <c r="F160" s="62">
        <f t="shared" si="14"/>
        <v>0</v>
      </c>
      <c r="G160" s="62">
        <f t="shared" si="15"/>
        <v>0</v>
      </c>
      <c r="I160" s="43"/>
      <c r="J160" s="56"/>
      <c r="K160" s="54"/>
    </row>
    <row r="161" spans="2:11" x14ac:dyDescent="0.3">
      <c r="B161" s="61">
        <f t="shared" si="16"/>
        <v>146</v>
      </c>
      <c r="C161" s="62">
        <f t="shared" si="17"/>
        <v>0</v>
      </c>
      <c r="D161" s="62">
        <f t="shared" si="13"/>
        <v>0</v>
      </c>
      <c r="E161" s="63">
        <f t="shared" si="12"/>
        <v>0</v>
      </c>
      <c r="F161" s="62">
        <f t="shared" si="14"/>
        <v>0</v>
      </c>
      <c r="G161" s="62">
        <f t="shared" si="15"/>
        <v>0</v>
      </c>
      <c r="I161" s="43"/>
      <c r="J161" s="56"/>
      <c r="K161" s="54"/>
    </row>
    <row r="162" spans="2:11" x14ac:dyDescent="0.3">
      <c r="B162" s="61">
        <f t="shared" si="16"/>
        <v>147</v>
      </c>
      <c r="C162" s="62">
        <f t="shared" si="17"/>
        <v>0</v>
      </c>
      <c r="D162" s="62">
        <f t="shared" si="13"/>
        <v>0</v>
      </c>
      <c r="E162" s="63">
        <f t="shared" si="12"/>
        <v>0</v>
      </c>
      <c r="F162" s="62">
        <f t="shared" si="14"/>
        <v>0</v>
      </c>
      <c r="G162" s="62">
        <f t="shared" si="15"/>
        <v>0</v>
      </c>
      <c r="I162" s="43"/>
      <c r="J162" s="56"/>
      <c r="K162" s="54"/>
    </row>
    <row r="163" spans="2:11" x14ac:dyDescent="0.3">
      <c r="B163" s="61">
        <f t="shared" si="16"/>
        <v>148</v>
      </c>
      <c r="C163" s="62">
        <f t="shared" si="17"/>
        <v>0</v>
      </c>
      <c r="D163" s="62">
        <f t="shared" si="13"/>
        <v>0</v>
      </c>
      <c r="E163" s="63">
        <f t="shared" si="12"/>
        <v>0</v>
      </c>
      <c r="F163" s="62">
        <f t="shared" si="14"/>
        <v>0</v>
      </c>
      <c r="G163" s="62">
        <f t="shared" si="15"/>
        <v>0</v>
      </c>
      <c r="I163" s="43"/>
      <c r="J163" s="56"/>
      <c r="K163" s="54"/>
    </row>
    <row r="164" spans="2:11" x14ac:dyDescent="0.3">
      <c r="B164" s="61">
        <f t="shared" si="16"/>
        <v>149</v>
      </c>
      <c r="C164" s="62">
        <f t="shared" si="17"/>
        <v>0</v>
      </c>
      <c r="D164" s="62">
        <f t="shared" si="13"/>
        <v>0</v>
      </c>
      <c r="E164" s="63">
        <f t="shared" si="12"/>
        <v>0</v>
      </c>
      <c r="F164" s="62">
        <f t="shared" si="14"/>
        <v>0</v>
      </c>
      <c r="G164" s="62">
        <f t="shared" si="15"/>
        <v>0</v>
      </c>
      <c r="I164" s="43"/>
      <c r="J164" s="56"/>
      <c r="K164" s="54"/>
    </row>
    <row r="165" spans="2:11" x14ac:dyDescent="0.3">
      <c r="B165" s="61">
        <f t="shared" si="16"/>
        <v>150</v>
      </c>
      <c r="C165" s="62">
        <f t="shared" si="17"/>
        <v>0</v>
      </c>
      <c r="D165" s="62">
        <f t="shared" si="13"/>
        <v>0</v>
      </c>
      <c r="E165" s="63">
        <f t="shared" si="12"/>
        <v>0</v>
      </c>
      <c r="F165" s="62">
        <f t="shared" si="14"/>
        <v>0</v>
      </c>
      <c r="G165" s="62">
        <f t="shared" si="15"/>
        <v>0</v>
      </c>
      <c r="I165" s="43"/>
      <c r="J165" s="56"/>
      <c r="K165" s="54"/>
    </row>
    <row r="166" spans="2:11" x14ac:dyDescent="0.3">
      <c r="B166" s="61">
        <f t="shared" si="16"/>
        <v>151</v>
      </c>
      <c r="C166" s="62">
        <f t="shared" si="17"/>
        <v>0</v>
      </c>
      <c r="D166" s="62">
        <f t="shared" si="13"/>
        <v>0</v>
      </c>
      <c r="E166" s="63">
        <f t="shared" si="12"/>
        <v>0</v>
      </c>
      <c r="F166" s="62">
        <f t="shared" si="14"/>
        <v>0</v>
      </c>
      <c r="G166" s="62">
        <f t="shared" si="15"/>
        <v>0</v>
      </c>
      <c r="I166" s="43"/>
      <c r="J166" s="56"/>
      <c r="K166" s="54"/>
    </row>
    <row r="167" spans="2:11" x14ac:dyDescent="0.3">
      <c r="B167" s="61">
        <f t="shared" si="16"/>
        <v>152</v>
      </c>
      <c r="C167" s="62">
        <f t="shared" si="17"/>
        <v>0</v>
      </c>
      <c r="D167" s="62">
        <f t="shared" si="13"/>
        <v>0</v>
      </c>
      <c r="E167" s="63">
        <f t="shared" si="12"/>
        <v>0</v>
      </c>
      <c r="F167" s="62">
        <f t="shared" si="14"/>
        <v>0</v>
      </c>
      <c r="G167" s="62">
        <f t="shared" si="15"/>
        <v>0</v>
      </c>
      <c r="I167" s="43"/>
      <c r="J167" s="56"/>
      <c r="K167" s="54"/>
    </row>
    <row r="168" spans="2:11" x14ac:dyDescent="0.3">
      <c r="B168" s="61">
        <f t="shared" si="16"/>
        <v>153</v>
      </c>
      <c r="C168" s="62">
        <f t="shared" si="17"/>
        <v>0</v>
      </c>
      <c r="D168" s="62">
        <f t="shared" si="13"/>
        <v>0</v>
      </c>
      <c r="E168" s="63">
        <f t="shared" si="12"/>
        <v>0</v>
      </c>
      <c r="F168" s="62">
        <f t="shared" si="14"/>
        <v>0</v>
      </c>
      <c r="G168" s="62">
        <f t="shared" si="15"/>
        <v>0</v>
      </c>
      <c r="I168" s="43"/>
      <c r="J168" s="56"/>
      <c r="K168" s="54"/>
    </row>
    <row r="169" spans="2:11" x14ac:dyDescent="0.3">
      <c r="B169" s="61">
        <f t="shared" si="16"/>
        <v>154</v>
      </c>
      <c r="C169" s="62">
        <f t="shared" si="17"/>
        <v>0</v>
      </c>
      <c r="D169" s="62">
        <f t="shared" si="13"/>
        <v>0</v>
      </c>
      <c r="E169" s="63">
        <f t="shared" si="12"/>
        <v>0</v>
      </c>
      <c r="F169" s="62">
        <f t="shared" si="14"/>
        <v>0</v>
      </c>
      <c r="G169" s="62">
        <f t="shared" si="15"/>
        <v>0</v>
      </c>
      <c r="I169" s="43"/>
      <c r="J169" s="56"/>
      <c r="K169" s="54"/>
    </row>
    <row r="170" spans="2:11" x14ac:dyDescent="0.3">
      <c r="B170" s="61">
        <f t="shared" si="16"/>
        <v>155</v>
      </c>
      <c r="C170" s="62">
        <f t="shared" si="17"/>
        <v>0</v>
      </c>
      <c r="D170" s="62">
        <f t="shared" si="13"/>
        <v>0</v>
      </c>
      <c r="E170" s="63">
        <f t="shared" si="12"/>
        <v>0</v>
      </c>
      <c r="F170" s="62">
        <f t="shared" si="14"/>
        <v>0</v>
      </c>
      <c r="G170" s="62">
        <f t="shared" si="15"/>
        <v>0</v>
      </c>
      <c r="I170" s="43"/>
      <c r="J170" s="56"/>
      <c r="K170" s="54"/>
    </row>
    <row r="171" spans="2:11" x14ac:dyDescent="0.3">
      <c r="B171" s="61">
        <f t="shared" si="16"/>
        <v>156</v>
      </c>
      <c r="C171" s="62">
        <f t="shared" si="17"/>
        <v>0</v>
      </c>
      <c r="D171" s="62">
        <f t="shared" si="13"/>
        <v>0</v>
      </c>
      <c r="E171" s="63">
        <f t="shared" si="12"/>
        <v>0</v>
      </c>
      <c r="F171" s="62">
        <f t="shared" si="14"/>
        <v>0</v>
      </c>
      <c r="G171" s="62">
        <f t="shared" si="15"/>
        <v>0</v>
      </c>
      <c r="I171" s="43"/>
      <c r="J171" s="56"/>
      <c r="K171" s="54"/>
    </row>
    <row r="172" spans="2:11" x14ac:dyDescent="0.3">
      <c r="B172" s="61">
        <f t="shared" si="16"/>
        <v>157</v>
      </c>
      <c r="C172" s="62">
        <f t="shared" si="17"/>
        <v>0</v>
      </c>
      <c r="D172" s="62">
        <f t="shared" si="13"/>
        <v>0</v>
      </c>
      <c r="E172" s="63">
        <f t="shared" si="12"/>
        <v>0</v>
      </c>
      <c r="F172" s="62">
        <f t="shared" si="14"/>
        <v>0</v>
      </c>
      <c r="G172" s="62">
        <f t="shared" si="15"/>
        <v>0</v>
      </c>
      <c r="I172" s="43"/>
      <c r="J172" s="56"/>
      <c r="K172" s="54"/>
    </row>
    <row r="173" spans="2:11" x14ac:dyDescent="0.3">
      <c r="B173" s="61">
        <f t="shared" si="16"/>
        <v>158</v>
      </c>
      <c r="C173" s="62">
        <f t="shared" si="17"/>
        <v>0</v>
      </c>
      <c r="D173" s="62">
        <f t="shared" si="13"/>
        <v>0</v>
      </c>
      <c r="E173" s="63">
        <f t="shared" si="12"/>
        <v>0</v>
      </c>
      <c r="F173" s="62">
        <f t="shared" si="14"/>
        <v>0</v>
      </c>
      <c r="G173" s="62">
        <f t="shared" si="15"/>
        <v>0</v>
      </c>
      <c r="I173" s="43"/>
      <c r="J173" s="56"/>
      <c r="K173" s="54"/>
    </row>
    <row r="174" spans="2:11" x14ac:dyDescent="0.3">
      <c r="B174" s="61">
        <f t="shared" si="16"/>
        <v>159</v>
      </c>
      <c r="C174" s="62">
        <f t="shared" si="17"/>
        <v>0</v>
      </c>
      <c r="D174" s="62">
        <f t="shared" si="13"/>
        <v>0</v>
      </c>
      <c r="E174" s="63">
        <f t="shared" si="12"/>
        <v>0</v>
      </c>
      <c r="F174" s="62">
        <f t="shared" si="14"/>
        <v>0</v>
      </c>
      <c r="G174" s="62">
        <f t="shared" si="15"/>
        <v>0</v>
      </c>
      <c r="I174" s="43"/>
      <c r="J174" s="56"/>
      <c r="K174" s="54"/>
    </row>
    <row r="175" spans="2:11" x14ac:dyDescent="0.3">
      <c r="B175" s="61">
        <f t="shared" si="16"/>
        <v>160</v>
      </c>
      <c r="C175" s="62">
        <f t="shared" si="17"/>
        <v>0</v>
      </c>
      <c r="D175" s="62">
        <f t="shared" si="13"/>
        <v>0</v>
      </c>
      <c r="E175" s="63">
        <f t="shared" si="12"/>
        <v>0</v>
      </c>
      <c r="F175" s="62">
        <f t="shared" si="14"/>
        <v>0</v>
      </c>
      <c r="G175" s="62">
        <f t="shared" si="15"/>
        <v>0</v>
      </c>
      <c r="I175" s="43"/>
      <c r="J175" s="56"/>
      <c r="K175" s="54"/>
    </row>
    <row r="176" spans="2:11" x14ac:dyDescent="0.3">
      <c r="B176" s="61">
        <f t="shared" si="16"/>
        <v>161</v>
      </c>
      <c r="C176" s="62">
        <f t="shared" si="17"/>
        <v>0</v>
      </c>
      <c r="D176" s="62">
        <f t="shared" si="13"/>
        <v>0</v>
      </c>
      <c r="E176" s="63">
        <f t="shared" si="12"/>
        <v>0</v>
      </c>
      <c r="F176" s="62">
        <f t="shared" si="14"/>
        <v>0</v>
      </c>
      <c r="G176" s="62">
        <f t="shared" si="15"/>
        <v>0</v>
      </c>
      <c r="I176" s="43"/>
      <c r="J176" s="56"/>
      <c r="K176" s="54"/>
    </row>
    <row r="177" spans="2:11" x14ac:dyDescent="0.3">
      <c r="B177" s="61">
        <f t="shared" si="16"/>
        <v>162</v>
      </c>
      <c r="C177" s="62">
        <f t="shared" si="17"/>
        <v>0</v>
      </c>
      <c r="D177" s="62">
        <f t="shared" si="13"/>
        <v>0</v>
      </c>
      <c r="E177" s="63">
        <f t="shared" si="12"/>
        <v>0</v>
      </c>
      <c r="F177" s="62">
        <f t="shared" si="14"/>
        <v>0</v>
      </c>
      <c r="G177" s="62">
        <f t="shared" si="15"/>
        <v>0</v>
      </c>
      <c r="I177" s="43"/>
      <c r="J177" s="56"/>
      <c r="K177" s="54"/>
    </row>
    <row r="178" spans="2:11" x14ac:dyDescent="0.3">
      <c r="B178" s="61">
        <f t="shared" si="16"/>
        <v>163</v>
      </c>
      <c r="C178" s="62">
        <f t="shared" si="17"/>
        <v>0</v>
      </c>
      <c r="D178" s="62">
        <f t="shared" si="13"/>
        <v>0</v>
      </c>
      <c r="E178" s="63">
        <f t="shared" si="12"/>
        <v>0</v>
      </c>
      <c r="F178" s="62">
        <f t="shared" si="14"/>
        <v>0</v>
      </c>
      <c r="G178" s="62">
        <f t="shared" si="15"/>
        <v>0</v>
      </c>
      <c r="I178" s="43"/>
      <c r="J178" s="56"/>
      <c r="K178" s="54"/>
    </row>
    <row r="179" spans="2:11" x14ac:dyDescent="0.3">
      <c r="B179" s="61">
        <f t="shared" si="16"/>
        <v>164</v>
      </c>
      <c r="C179" s="62">
        <f t="shared" si="17"/>
        <v>0</v>
      </c>
      <c r="D179" s="62">
        <f t="shared" si="13"/>
        <v>0</v>
      </c>
      <c r="E179" s="63">
        <f t="shared" si="12"/>
        <v>0</v>
      </c>
      <c r="F179" s="62">
        <f t="shared" si="14"/>
        <v>0</v>
      </c>
      <c r="G179" s="62">
        <f t="shared" si="15"/>
        <v>0</v>
      </c>
      <c r="I179" s="43"/>
      <c r="J179" s="56"/>
      <c r="K179" s="54"/>
    </row>
    <row r="180" spans="2:11" x14ac:dyDescent="0.3">
      <c r="B180" s="61">
        <f t="shared" si="16"/>
        <v>165</v>
      </c>
      <c r="C180" s="62">
        <f t="shared" si="17"/>
        <v>0</v>
      </c>
      <c r="D180" s="62">
        <f t="shared" si="13"/>
        <v>0</v>
      </c>
      <c r="E180" s="63">
        <f t="shared" ref="E180:E243" si="18">IF(C180=0,0,IF(B180&lt;=($D$7*12),$D$4*($D$8/12),0))</f>
        <v>0</v>
      </c>
      <c r="F180" s="62">
        <f t="shared" si="14"/>
        <v>0</v>
      </c>
      <c r="G180" s="62">
        <f t="shared" si="15"/>
        <v>0</v>
      </c>
      <c r="I180" s="43"/>
      <c r="J180" s="56"/>
      <c r="K180" s="54"/>
    </row>
    <row r="181" spans="2:11" x14ac:dyDescent="0.3">
      <c r="B181" s="61">
        <f t="shared" si="16"/>
        <v>166</v>
      </c>
      <c r="C181" s="62">
        <f t="shared" si="17"/>
        <v>0</v>
      </c>
      <c r="D181" s="62">
        <f t="shared" si="13"/>
        <v>0</v>
      </c>
      <c r="E181" s="63">
        <f t="shared" si="18"/>
        <v>0</v>
      </c>
      <c r="F181" s="62">
        <f t="shared" si="14"/>
        <v>0</v>
      </c>
      <c r="G181" s="62">
        <f t="shared" si="15"/>
        <v>0</v>
      </c>
      <c r="I181" s="43"/>
      <c r="J181" s="56"/>
      <c r="K181" s="54"/>
    </row>
    <row r="182" spans="2:11" x14ac:dyDescent="0.3">
      <c r="B182" s="61">
        <f t="shared" si="16"/>
        <v>167</v>
      </c>
      <c r="C182" s="62">
        <f t="shared" si="17"/>
        <v>0</v>
      </c>
      <c r="D182" s="62">
        <f t="shared" si="13"/>
        <v>0</v>
      </c>
      <c r="E182" s="63">
        <f t="shared" si="18"/>
        <v>0</v>
      </c>
      <c r="F182" s="62">
        <f t="shared" si="14"/>
        <v>0</v>
      </c>
      <c r="G182" s="62">
        <f t="shared" si="15"/>
        <v>0</v>
      </c>
      <c r="I182" s="43"/>
      <c r="J182" s="56"/>
      <c r="K182" s="54"/>
    </row>
    <row r="183" spans="2:11" x14ac:dyDescent="0.3">
      <c r="B183" s="61">
        <f t="shared" si="16"/>
        <v>168</v>
      </c>
      <c r="C183" s="62">
        <f t="shared" si="17"/>
        <v>0</v>
      </c>
      <c r="D183" s="62">
        <f t="shared" si="13"/>
        <v>0</v>
      </c>
      <c r="E183" s="63">
        <f t="shared" si="18"/>
        <v>0</v>
      </c>
      <c r="F183" s="62">
        <f t="shared" si="14"/>
        <v>0</v>
      </c>
      <c r="G183" s="62">
        <f t="shared" si="15"/>
        <v>0</v>
      </c>
      <c r="I183" s="43"/>
      <c r="J183" s="56"/>
      <c r="K183" s="54"/>
    </row>
    <row r="184" spans="2:11" x14ac:dyDescent="0.3">
      <c r="B184" s="61">
        <f t="shared" si="16"/>
        <v>169</v>
      </c>
      <c r="C184" s="62">
        <f t="shared" si="17"/>
        <v>0</v>
      </c>
      <c r="D184" s="62">
        <f t="shared" si="13"/>
        <v>0</v>
      </c>
      <c r="E184" s="63">
        <f t="shared" si="18"/>
        <v>0</v>
      </c>
      <c r="F184" s="62">
        <f t="shared" si="14"/>
        <v>0</v>
      </c>
      <c r="G184" s="62">
        <f t="shared" si="15"/>
        <v>0</v>
      </c>
      <c r="I184" s="43"/>
      <c r="J184" s="56"/>
      <c r="K184" s="54"/>
    </row>
    <row r="185" spans="2:11" x14ac:dyDescent="0.3">
      <c r="B185" s="61">
        <f t="shared" si="16"/>
        <v>170</v>
      </c>
      <c r="C185" s="62">
        <f t="shared" si="17"/>
        <v>0</v>
      </c>
      <c r="D185" s="62">
        <f t="shared" si="13"/>
        <v>0</v>
      </c>
      <c r="E185" s="63">
        <f t="shared" si="18"/>
        <v>0</v>
      </c>
      <c r="F185" s="62">
        <f t="shared" si="14"/>
        <v>0</v>
      </c>
      <c r="G185" s="62">
        <f t="shared" si="15"/>
        <v>0</v>
      </c>
      <c r="I185" s="43"/>
      <c r="J185" s="56"/>
      <c r="K185" s="54"/>
    </row>
    <row r="186" spans="2:11" x14ac:dyDescent="0.3">
      <c r="B186" s="61">
        <f t="shared" si="16"/>
        <v>171</v>
      </c>
      <c r="C186" s="62">
        <f t="shared" si="17"/>
        <v>0</v>
      </c>
      <c r="D186" s="62">
        <f t="shared" si="13"/>
        <v>0</v>
      </c>
      <c r="E186" s="63">
        <f t="shared" si="18"/>
        <v>0</v>
      </c>
      <c r="F186" s="62">
        <f t="shared" si="14"/>
        <v>0</v>
      </c>
      <c r="G186" s="62">
        <f t="shared" si="15"/>
        <v>0</v>
      </c>
      <c r="I186" s="43"/>
      <c r="J186" s="56"/>
      <c r="K186" s="54"/>
    </row>
    <row r="187" spans="2:11" x14ac:dyDescent="0.3">
      <c r="B187" s="61">
        <f t="shared" si="16"/>
        <v>172</v>
      </c>
      <c r="C187" s="62">
        <f t="shared" si="17"/>
        <v>0</v>
      </c>
      <c r="D187" s="62">
        <f t="shared" si="13"/>
        <v>0</v>
      </c>
      <c r="E187" s="63">
        <f t="shared" si="18"/>
        <v>0</v>
      </c>
      <c r="F187" s="62">
        <f t="shared" si="14"/>
        <v>0</v>
      </c>
      <c r="G187" s="62">
        <f t="shared" si="15"/>
        <v>0</v>
      </c>
      <c r="I187" s="43"/>
      <c r="J187" s="56"/>
      <c r="K187" s="54"/>
    </row>
    <row r="188" spans="2:11" x14ac:dyDescent="0.3">
      <c r="B188" s="61">
        <f t="shared" si="16"/>
        <v>173</v>
      </c>
      <c r="C188" s="62">
        <f t="shared" si="17"/>
        <v>0</v>
      </c>
      <c r="D188" s="62">
        <f t="shared" si="13"/>
        <v>0</v>
      </c>
      <c r="E188" s="63">
        <f t="shared" si="18"/>
        <v>0</v>
      </c>
      <c r="F188" s="62">
        <f t="shared" si="14"/>
        <v>0</v>
      </c>
      <c r="G188" s="62">
        <f t="shared" si="15"/>
        <v>0</v>
      </c>
      <c r="I188" s="43"/>
      <c r="J188" s="56"/>
      <c r="K188" s="54"/>
    </row>
    <row r="189" spans="2:11" x14ac:dyDescent="0.3">
      <c r="B189" s="61">
        <f t="shared" si="16"/>
        <v>174</v>
      </c>
      <c r="C189" s="62">
        <f t="shared" si="17"/>
        <v>0</v>
      </c>
      <c r="D189" s="62">
        <f t="shared" si="13"/>
        <v>0</v>
      </c>
      <c r="E189" s="63">
        <f t="shared" si="18"/>
        <v>0</v>
      </c>
      <c r="F189" s="62">
        <f t="shared" si="14"/>
        <v>0</v>
      </c>
      <c r="G189" s="62">
        <f t="shared" si="15"/>
        <v>0</v>
      </c>
      <c r="I189" s="43"/>
      <c r="J189" s="56"/>
      <c r="K189" s="54"/>
    </row>
    <row r="190" spans="2:11" x14ac:dyDescent="0.3">
      <c r="B190" s="61">
        <f t="shared" si="16"/>
        <v>175</v>
      </c>
      <c r="C190" s="62">
        <f t="shared" si="17"/>
        <v>0</v>
      </c>
      <c r="D190" s="62">
        <f t="shared" si="13"/>
        <v>0</v>
      </c>
      <c r="E190" s="63">
        <f t="shared" si="18"/>
        <v>0</v>
      </c>
      <c r="F190" s="62">
        <f t="shared" si="14"/>
        <v>0</v>
      </c>
      <c r="G190" s="62">
        <f t="shared" si="15"/>
        <v>0</v>
      </c>
      <c r="I190" s="43"/>
      <c r="J190" s="56"/>
      <c r="K190" s="54"/>
    </row>
    <row r="191" spans="2:11" x14ac:dyDescent="0.3">
      <c r="B191" s="61">
        <f t="shared" si="16"/>
        <v>176</v>
      </c>
      <c r="C191" s="62">
        <f t="shared" si="17"/>
        <v>0</v>
      </c>
      <c r="D191" s="62">
        <f t="shared" si="13"/>
        <v>0</v>
      </c>
      <c r="E191" s="63">
        <f t="shared" si="18"/>
        <v>0</v>
      </c>
      <c r="F191" s="62">
        <f t="shared" si="14"/>
        <v>0</v>
      </c>
      <c r="G191" s="62">
        <f t="shared" si="15"/>
        <v>0</v>
      </c>
      <c r="I191" s="43"/>
      <c r="J191" s="56"/>
      <c r="K191" s="54"/>
    </row>
    <row r="192" spans="2:11" x14ac:dyDescent="0.3">
      <c r="B192" s="61">
        <f t="shared" si="16"/>
        <v>177</v>
      </c>
      <c r="C192" s="62">
        <f t="shared" si="17"/>
        <v>0</v>
      </c>
      <c r="D192" s="62">
        <f t="shared" si="13"/>
        <v>0</v>
      </c>
      <c r="E192" s="63">
        <f t="shared" si="18"/>
        <v>0</v>
      </c>
      <c r="F192" s="62">
        <f t="shared" si="14"/>
        <v>0</v>
      </c>
      <c r="G192" s="62">
        <f t="shared" si="15"/>
        <v>0</v>
      </c>
      <c r="I192" s="43"/>
      <c r="J192" s="56"/>
      <c r="K192" s="54"/>
    </row>
    <row r="193" spans="2:11" x14ac:dyDescent="0.3">
      <c r="B193" s="61">
        <f t="shared" si="16"/>
        <v>178</v>
      </c>
      <c r="C193" s="62">
        <f t="shared" si="17"/>
        <v>0</v>
      </c>
      <c r="D193" s="62">
        <f t="shared" si="13"/>
        <v>0</v>
      </c>
      <c r="E193" s="63">
        <f t="shared" si="18"/>
        <v>0</v>
      </c>
      <c r="F193" s="62">
        <f t="shared" si="14"/>
        <v>0</v>
      </c>
      <c r="G193" s="62">
        <f t="shared" si="15"/>
        <v>0</v>
      </c>
      <c r="I193" s="43"/>
      <c r="J193" s="56"/>
      <c r="K193" s="54"/>
    </row>
    <row r="194" spans="2:11" x14ac:dyDescent="0.3">
      <c r="B194" s="61">
        <f t="shared" si="16"/>
        <v>179</v>
      </c>
      <c r="C194" s="62">
        <f t="shared" si="17"/>
        <v>0</v>
      </c>
      <c r="D194" s="62">
        <f t="shared" si="13"/>
        <v>0</v>
      </c>
      <c r="E194" s="63">
        <f t="shared" si="18"/>
        <v>0</v>
      </c>
      <c r="F194" s="62">
        <f t="shared" si="14"/>
        <v>0</v>
      </c>
      <c r="G194" s="62">
        <f t="shared" si="15"/>
        <v>0</v>
      </c>
      <c r="I194" s="43"/>
      <c r="J194" s="56"/>
      <c r="K194" s="54"/>
    </row>
    <row r="195" spans="2:11" x14ac:dyDescent="0.3">
      <c r="B195" s="61">
        <f t="shared" si="16"/>
        <v>180</v>
      </c>
      <c r="C195" s="62">
        <f t="shared" si="17"/>
        <v>0</v>
      </c>
      <c r="D195" s="62">
        <f t="shared" si="13"/>
        <v>0</v>
      </c>
      <c r="E195" s="63">
        <f t="shared" si="18"/>
        <v>0</v>
      </c>
      <c r="F195" s="62">
        <f t="shared" si="14"/>
        <v>0</v>
      </c>
      <c r="G195" s="62">
        <f t="shared" si="15"/>
        <v>0</v>
      </c>
      <c r="I195" s="43"/>
      <c r="J195" s="56"/>
      <c r="K195" s="54"/>
    </row>
    <row r="196" spans="2:11" x14ac:dyDescent="0.3">
      <c r="B196" s="61">
        <f t="shared" si="16"/>
        <v>181</v>
      </c>
      <c r="C196" s="62">
        <f t="shared" si="17"/>
        <v>0</v>
      </c>
      <c r="D196" s="62">
        <f t="shared" si="13"/>
        <v>0</v>
      </c>
      <c r="E196" s="63">
        <f t="shared" si="18"/>
        <v>0</v>
      </c>
      <c r="F196" s="62">
        <f t="shared" si="14"/>
        <v>0</v>
      </c>
      <c r="G196" s="62">
        <f t="shared" si="15"/>
        <v>0</v>
      </c>
      <c r="I196" s="43"/>
      <c r="J196" s="56"/>
      <c r="K196" s="54"/>
    </row>
    <row r="197" spans="2:11" x14ac:dyDescent="0.3">
      <c r="B197" s="61">
        <f t="shared" si="16"/>
        <v>182</v>
      </c>
      <c r="C197" s="62">
        <f t="shared" si="17"/>
        <v>0</v>
      </c>
      <c r="D197" s="62">
        <f t="shared" si="13"/>
        <v>0</v>
      </c>
      <c r="E197" s="63">
        <f t="shared" si="18"/>
        <v>0</v>
      </c>
      <c r="F197" s="62">
        <f t="shared" si="14"/>
        <v>0</v>
      </c>
      <c r="G197" s="62">
        <f t="shared" si="15"/>
        <v>0</v>
      </c>
      <c r="I197" s="43"/>
      <c r="J197" s="56"/>
      <c r="K197" s="54"/>
    </row>
    <row r="198" spans="2:11" x14ac:dyDescent="0.3">
      <c r="B198" s="61">
        <f t="shared" si="16"/>
        <v>183</v>
      </c>
      <c r="C198" s="62">
        <f t="shared" si="17"/>
        <v>0</v>
      </c>
      <c r="D198" s="62">
        <f t="shared" si="13"/>
        <v>0</v>
      </c>
      <c r="E198" s="63">
        <f t="shared" si="18"/>
        <v>0</v>
      </c>
      <c r="F198" s="62">
        <f t="shared" si="14"/>
        <v>0</v>
      </c>
      <c r="G198" s="62">
        <f t="shared" si="15"/>
        <v>0</v>
      </c>
      <c r="I198" s="43"/>
      <c r="J198" s="56"/>
      <c r="K198" s="54"/>
    </row>
    <row r="199" spans="2:11" x14ac:dyDescent="0.3">
      <c r="B199" s="61">
        <f t="shared" si="16"/>
        <v>184</v>
      </c>
      <c r="C199" s="62">
        <f t="shared" si="17"/>
        <v>0</v>
      </c>
      <c r="D199" s="62">
        <f t="shared" si="13"/>
        <v>0</v>
      </c>
      <c r="E199" s="63">
        <f t="shared" si="18"/>
        <v>0</v>
      </c>
      <c r="F199" s="62">
        <f t="shared" si="14"/>
        <v>0</v>
      </c>
      <c r="G199" s="62">
        <f t="shared" si="15"/>
        <v>0</v>
      </c>
      <c r="I199" s="43"/>
      <c r="J199" s="56"/>
      <c r="K199" s="54"/>
    </row>
    <row r="200" spans="2:11" x14ac:dyDescent="0.3">
      <c r="B200" s="61">
        <f t="shared" si="16"/>
        <v>185</v>
      </c>
      <c r="C200" s="62">
        <f t="shared" si="17"/>
        <v>0</v>
      </c>
      <c r="D200" s="62">
        <f t="shared" si="13"/>
        <v>0</v>
      </c>
      <c r="E200" s="63">
        <f t="shared" si="18"/>
        <v>0</v>
      </c>
      <c r="F200" s="62">
        <f t="shared" si="14"/>
        <v>0</v>
      </c>
      <c r="G200" s="62">
        <f t="shared" si="15"/>
        <v>0</v>
      </c>
      <c r="I200" s="43"/>
      <c r="J200" s="56"/>
      <c r="K200" s="54"/>
    </row>
    <row r="201" spans="2:11" x14ac:dyDescent="0.3">
      <c r="B201" s="61">
        <f t="shared" si="16"/>
        <v>186</v>
      </c>
      <c r="C201" s="62">
        <f t="shared" si="17"/>
        <v>0</v>
      </c>
      <c r="D201" s="62">
        <f t="shared" si="13"/>
        <v>0</v>
      </c>
      <c r="E201" s="63">
        <f t="shared" si="18"/>
        <v>0</v>
      </c>
      <c r="F201" s="62">
        <f t="shared" si="14"/>
        <v>0</v>
      </c>
      <c r="G201" s="62">
        <f t="shared" si="15"/>
        <v>0</v>
      </c>
      <c r="I201" s="43"/>
      <c r="J201" s="56"/>
      <c r="K201" s="54"/>
    </row>
    <row r="202" spans="2:11" x14ac:dyDescent="0.3">
      <c r="B202" s="61">
        <f t="shared" si="16"/>
        <v>187</v>
      </c>
      <c r="C202" s="62">
        <f t="shared" si="17"/>
        <v>0</v>
      </c>
      <c r="D202" s="62">
        <f t="shared" si="13"/>
        <v>0</v>
      </c>
      <c r="E202" s="63">
        <f t="shared" si="18"/>
        <v>0</v>
      </c>
      <c r="F202" s="62">
        <f t="shared" si="14"/>
        <v>0</v>
      </c>
      <c r="G202" s="62">
        <f t="shared" si="15"/>
        <v>0</v>
      </c>
      <c r="I202" s="43"/>
      <c r="J202" s="56"/>
      <c r="K202" s="54"/>
    </row>
    <row r="203" spans="2:11" x14ac:dyDescent="0.3">
      <c r="B203" s="61">
        <f t="shared" si="16"/>
        <v>188</v>
      </c>
      <c r="C203" s="62">
        <f t="shared" si="17"/>
        <v>0</v>
      </c>
      <c r="D203" s="62">
        <f t="shared" si="13"/>
        <v>0</v>
      </c>
      <c r="E203" s="63">
        <f t="shared" si="18"/>
        <v>0</v>
      </c>
      <c r="F203" s="62">
        <f t="shared" si="14"/>
        <v>0</v>
      </c>
      <c r="G203" s="62">
        <f t="shared" si="15"/>
        <v>0</v>
      </c>
      <c r="I203" s="43"/>
      <c r="J203" s="56"/>
      <c r="K203" s="54"/>
    </row>
    <row r="204" spans="2:11" x14ac:dyDescent="0.3">
      <c r="B204" s="61">
        <f t="shared" si="16"/>
        <v>189</v>
      </c>
      <c r="C204" s="62">
        <f t="shared" si="17"/>
        <v>0</v>
      </c>
      <c r="D204" s="62">
        <f t="shared" si="13"/>
        <v>0</v>
      </c>
      <c r="E204" s="63">
        <f t="shared" si="18"/>
        <v>0</v>
      </c>
      <c r="F204" s="62">
        <f t="shared" si="14"/>
        <v>0</v>
      </c>
      <c r="G204" s="62">
        <f t="shared" si="15"/>
        <v>0</v>
      </c>
      <c r="I204" s="43"/>
      <c r="J204" s="56"/>
      <c r="K204" s="54"/>
    </row>
    <row r="205" spans="2:11" x14ac:dyDescent="0.3">
      <c r="B205" s="61">
        <f t="shared" si="16"/>
        <v>190</v>
      </c>
      <c r="C205" s="62">
        <f t="shared" si="17"/>
        <v>0</v>
      </c>
      <c r="D205" s="62">
        <f t="shared" si="13"/>
        <v>0</v>
      </c>
      <c r="E205" s="63">
        <f t="shared" si="18"/>
        <v>0</v>
      </c>
      <c r="F205" s="62">
        <f t="shared" si="14"/>
        <v>0</v>
      </c>
      <c r="G205" s="62">
        <f t="shared" si="15"/>
        <v>0</v>
      </c>
      <c r="I205" s="43"/>
      <c r="J205" s="56"/>
      <c r="K205" s="54"/>
    </row>
    <row r="206" spans="2:11" x14ac:dyDescent="0.3">
      <c r="B206" s="61">
        <f t="shared" si="16"/>
        <v>191</v>
      </c>
      <c r="C206" s="62">
        <f t="shared" si="17"/>
        <v>0</v>
      </c>
      <c r="D206" s="62">
        <f t="shared" si="13"/>
        <v>0</v>
      </c>
      <c r="E206" s="63">
        <f t="shared" si="18"/>
        <v>0</v>
      </c>
      <c r="F206" s="62">
        <f t="shared" si="14"/>
        <v>0</v>
      </c>
      <c r="G206" s="62">
        <f t="shared" si="15"/>
        <v>0</v>
      </c>
      <c r="I206" s="43"/>
      <c r="J206" s="56"/>
      <c r="K206" s="54"/>
    </row>
    <row r="207" spans="2:11" x14ac:dyDescent="0.3">
      <c r="B207" s="61">
        <f t="shared" si="16"/>
        <v>192</v>
      </c>
      <c r="C207" s="62">
        <f t="shared" si="17"/>
        <v>0</v>
      </c>
      <c r="D207" s="62">
        <f t="shared" si="13"/>
        <v>0</v>
      </c>
      <c r="E207" s="63">
        <f t="shared" si="18"/>
        <v>0</v>
      </c>
      <c r="F207" s="62">
        <f t="shared" si="14"/>
        <v>0</v>
      </c>
      <c r="G207" s="62">
        <f t="shared" si="15"/>
        <v>0</v>
      </c>
      <c r="I207" s="43"/>
      <c r="J207" s="56"/>
      <c r="K207" s="54"/>
    </row>
    <row r="208" spans="2:11" x14ac:dyDescent="0.3">
      <c r="B208" s="61">
        <f t="shared" si="16"/>
        <v>193</v>
      </c>
      <c r="C208" s="62">
        <f t="shared" si="17"/>
        <v>0</v>
      </c>
      <c r="D208" s="62">
        <f t="shared" ref="D208:D271" si="19">IF(C208=0,0,IF(B208&lt;($D$7*12),0,$D$4))</f>
        <v>0</v>
      </c>
      <c r="E208" s="63">
        <f t="shared" si="18"/>
        <v>0</v>
      </c>
      <c r="F208" s="62">
        <f t="shared" si="14"/>
        <v>0</v>
      </c>
      <c r="G208" s="62">
        <f t="shared" si="15"/>
        <v>0</v>
      </c>
      <c r="I208" s="43"/>
      <c r="J208" s="56"/>
      <c r="K208" s="54"/>
    </row>
    <row r="209" spans="2:11" x14ac:dyDescent="0.3">
      <c r="B209" s="61">
        <f t="shared" si="16"/>
        <v>194</v>
      </c>
      <c r="C209" s="62">
        <f t="shared" si="17"/>
        <v>0</v>
      </c>
      <c r="D209" s="62">
        <f t="shared" si="19"/>
        <v>0</v>
      </c>
      <c r="E209" s="63">
        <f t="shared" si="18"/>
        <v>0</v>
      </c>
      <c r="F209" s="62">
        <f t="shared" ref="F209:F272" si="20">IF(C209=0,0,IF(B209&lt;($D$7*12),E209,D209+E209))</f>
        <v>0</v>
      </c>
      <c r="G209" s="62">
        <f t="shared" ref="G209:G272" si="21">IF((C209)&lt;=0,0,(C209-D209))</f>
        <v>0</v>
      </c>
      <c r="I209" s="43"/>
      <c r="J209" s="56"/>
      <c r="K209" s="54"/>
    </row>
    <row r="210" spans="2:11" x14ac:dyDescent="0.3">
      <c r="B210" s="61">
        <f t="shared" ref="B210:B273" si="22">B209+1</f>
        <v>195</v>
      </c>
      <c r="C210" s="62">
        <f t="shared" ref="C210:C273" si="23">IF($D$7*12&gt;=B210,G209,0)</f>
        <v>0</v>
      </c>
      <c r="D210" s="62">
        <f t="shared" si="19"/>
        <v>0</v>
      </c>
      <c r="E210" s="63">
        <f t="shared" si="18"/>
        <v>0</v>
      </c>
      <c r="F210" s="62">
        <f t="shared" si="20"/>
        <v>0</v>
      </c>
      <c r="G210" s="62">
        <f t="shared" si="21"/>
        <v>0</v>
      </c>
      <c r="I210" s="43"/>
      <c r="J210" s="56"/>
      <c r="K210" s="54"/>
    </row>
    <row r="211" spans="2:11" x14ac:dyDescent="0.3">
      <c r="B211" s="61">
        <f t="shared" si="22"/>
        <v>196</v>
      </c>
      <c r="C211" s="62">
        <f t="shared" si="23"/>
        <v>0</v>
      </c>
      <c r="D211" s="62">
        <f t="shared" si="19"/>
        <v>0</v>
      </c>
      <c r="E211" s="63">
        <f t="shared" si="18"/>
        <v>0</v>
      </c>
      <c r="F211" s="62">
        <f t="shared" si="20"/>
        <v>0</v>
      </c>
      <c r="G211" s="62">
        <f t="shared" si="21"/>
        <v>0</v>
      </c>
      <c r="I211" s="43"/>
      <c r="J211" s="56"/>
      <c r="K211" s="54"/>
    </row>
    <row r="212" spans="2:11" x14ac:dyDescent="0.3">
      <c r="B212" s="61">
        <f t="shared" si="22"/>
        <v>197</v>
      </c>
      <c r="C212" s="62">
        <f t="shared" si="23"/>
        <v>0</v>
      </c>
      <c r="D212" s="62">
        <f t="shared" si="19"/>
        <v>0</v>
      </c>
      <c r="E212" s="63">
        <f t="shared" si="18"/>
        <v>0</v>
      </c>
      <c r="F212" s="62">
        <f t="shared" si="20"/>
        <v>0</v>
      </c>
      <c r="G212" s="62">
        <f t="shared" si="21"/>
        <v>0</v>
      </c>
      <c r="I212" s="43"/>
      <c r="J212" s="56"/>
      <c r="K212" s="54"/>
    </row>
    <row r="213" spans="2:11" x14ac:dyDescent="0.3">
      <c r="B213" s="61">
        <f t="shared" si="22"/>
        <v>198</v>
      </c>
      <c r="C213" s="62">
        <f t="shared" si="23"/>
        <v>0</v>
      </c>
      <c r="D213" s="62">
        <f t="shared" si="19"/>
        <v>0</v>
      </c>
      <c r="E213" s="63">
        <f t="shared" si="18"/>
        <v>0</v>
      </c>
      <c r="F213" s="62">
        <f t="shared" si="20"/>
        <v>0</v>
      </c>
      <c r="G213" s="62">
        <f t="shared" si="21"/>
        <v>0</v>
      </c>
      <c r="I213" s="43"/>
      <c r="J213" s="56"/>
      <c r="K213" s="54"/>
    </row>
    <row r="214" spans="2:11" x14ac:dyDescent="0.3">
      <c r="B214" s="61">
        <f t="shared" si="22"/>
        <v>199</v>
      </c>
      <c r="C214" s="62">
        <f t="shared" si="23"/>
        <v>0</v>
      </c>
      <c r="D214" s="62">
        <f t="shared" si="19"/>
        <v>0</v>
      </c>
      <c r="E214" s="63">
        <f t="shared" si="18"/>
        <v>0</v>
      </c>
      <c r="F214" s="62">
        <f t="shared" si="20"/>
        <v>0</v>
      </c>
      <c r="G214" s="62">
        <f t="shared" si="21"/>
        <v>0</v>
      </c>
      <c r="I214" s="43"/>
      <c r="J214" s="56"/>
      <c r="K214" s="54"/>
    </row>
    <row r="215" spans="2:11" x14ac:dyDescent="0.3">
      <c r="B215" s="61">
        <f t="shared" si="22"/>
        <v>200</v>
      </c>
      <c r="C215" s="62">
        <f t="shared" si="23"/>
        <v>0</v>
      </c>
      <c r="D215" s="62">
        <f t="shared" si="19"/>
        <v>0</v>
      </c>
      <c r="E215" s="63">
        <f t="shared" si="18"/>
        <v>0</v>
      </c>
      <c r="F215" s="62">
        <f t="shared" si="20"/>
        <v>0</v>
      </c>
      <c r="G215" s="62">
        <f t="shared" si="21"/>
        <v>0</v>
      </c>
      <c r="I215" s="43"/>
      <c r="J215" s="56"/>
      <c r="K215" s="54"/>
    </row>
    <row r="216" spans="2:11" x14ac:dyDescent="0.3">
      <c r="B216" s="61">
        <f t="shared" si="22"/>
        <v>201</v>
      </c>
      <c r="C216" s="62">
        <f t="shared" si="23"/>
        <v>0</v>
      </c>
      <c r="D216" s="62">
        <f t="shared" si="19"/>
        <v>0</v>
      </c>
      <c r="E216" s="63">
        <f t="shared" si="18"/>
        <v>0</v>
      </c>
      <c r="F216" s="62">
        <f t="shared" si="20"/>
        <v>0</v>
      </c>
      <c r="G216" s="62">
        <f t="shared" si="21"/>
        <v>0</v>
      </c>
      <c r="I216" s="43"/>
      <c r="J216" s="56"/>
      <c r="K216" s="54"/>
    </row>
    <row r="217" spans="2:11" x14ac:dyDescent="0.3">
      <c r="B217" s="61">
        <f t="shared" si="22"/>
        <v>202</v>
      </c>
      <c r="C217" s="62">
        <f t="shared" si="23"/>
        <v>0</v>
      </c>
      <c r="D217" s="62">
        <f t="shared" si="19"/>
        <v>0</v>
      </c>
      <c r="E217" s="63">
        <f t="shared" si="18"/>
        <v>0</v>
      </c>
      <c r="F217" s="62">
        <f t="shared" si="20"/>
        <v>0</v>
      </c>
      <c r="G217" s="62">
        <f t="shared" si="21"/>
        <v>0</v>
      </c>
      <c r="I217" s="43"/>
      <c r="J217" s="56"/>
      <c r="K217" s="54"/>
    </row>
    <row r="218" spans="2:11" x14ac:dyDescent="0.3">
      <c r="B218" s="61">
        <f t="shared" si="22"/>
        <v>203</v>
      </c>
      <c r="C218" s="62">
        <f t="shared" si="23"/>
        <v>0</v>
      </c>
      <c r="D218" s="62">
        <f t="shared" si="19"/>
        <v>0</v>
      </c>
      <c r="E218" s="63">
        <f t="shared" si="18"/>
        <v>0</v>
      </c>
      <c r="F218" s="62">
        <f t="shared" si="20"/>
        <v>0</v>
      </c>
      <c r="G218" s="62">
        <f t="shared" si="21"/>
        <v>0</v>
      </c>
      <c r="I218" s="43"/>
      <c r="J218" s="56"/>
      <c r="K218" s="54"/>
    </row>
    <row r="219" spans="2:11" x14ac:dyDescent="0.3">
      <c r="B219" s="61">
        <f t="shared" si="22"/>
        <v>204</v>
      </c>
      <c r="C219" s="62">
        <f t="shared" si="23"/>
        <v>0</v>
      </c>
      <c r="D219" s="62">
        <f t="shared" si="19"/>
        <v>0</v>
      </c>
      <c r="E219" s="63">
        <f t="shared" si="18"/>
        <v>0</v>
      </c>
      <c r="F219" s="62">
        <f t="shared" si="20"/>
        <v>0</v>
      </c>
      <c r="G219" s="62">
        <f t="shared" si="21"/>
        <v>0</v>
      </c>
      <c r="I219" s="43"/>
      <c r="J219" s="56"/>
      <c r="K219" s="54"/>
    </row>
    <row r="220" spans="2:11" x14ac:dyDescent="0.3">
      <c r="B220" s="61">
        <f t="shared" si="22"/>
        <v>205</v>
      </c>
      <c r="C220" s="62">
        <f t="shared" si="23"/>
        <v>0</v>
      </c>
      <c r="D220" s="62">
        <f t="shared" si="19"/>
        <v>0</v>
      </c>
      <c r="E220" s="63">
        <f t="shared" si="18"/>
        <v>0</v>
      </c>
      <c r="F220" s="62">
        <f t="shared" si="20"/>
        <v>0</v>
      </c>
      <c r="G220" s="62">
        <f t="shared" si="21"/>
        <v>0</v>
      </c>
      <c r="I220" s="43"/>
      <c r="J220" s="56"/>
      <c r="K220" s="54"/>
    </row>
    <row r="221" spans="2:11" x14ac:dyDescent="0.3">
      <c r="B221" s="61">
        <f t="shared" si="22"/>
        <v>206</v>
      </c>
      <c r="C221" s="62">
        <f t="shared" si="23"/>
        <v>0</v>
      </c>
      <c r="D221" s="62">
        <f t="shared" si="19"/>
        <v>0</v>
      </c>
      <c r="E221" s="63">
        <f t="shared" si="18"/>
        <v>0</v>
      </c>
      <c r="F221" s="62">
        <f t="shared" si="20"/>
        <v>0</v>
      </c>
      <c r="G221" s="62">
        <f t="shared" si="21"/>
        <v>0</v>
      </c>
      <c r="I221" s="43"/>
      <c r="J221" s="56"/>
      <c r="K221" s="54"/>
    </row>
    <row r="222" spans="2:11" x14ac:dyDescent="0.3">
      <c r="B222" s="61">
        <f t="shared" si="22"/>
        <v>207</v>
      </c>
      <c r="C222" s="62">
        <f t="shared" si="23"/>
        <v>0</v>
      </c>
      <c r="D222" s="62">
        <f t="shared" si="19"/>
        <v>0</v>
      </c>
      <c r="E222" s="63">
        <f t="shared" si="18"/>
        <v>0</v>
      </c>
      <c r="F222" s="62">
        <f t="shared" si="20"/>
        <v>0</v>
      </c>
      <c r="G222" s="62">
        <f t="shared" si="21"/>
        <v>0</v>
      </c>
      <c r="I222" s="43"/>
      <c r="J222" s="56"/>
      <c r="K222" s="54"/>
    </row>
    <row r="223" spans="2:11" x14ac:dyDescent="0.3">
      <c r="B223" s="61">
        <f t="shared" si="22"/>
        <v>208</v>
      </c>
      <c r="C223" s="62">
        <f t="shared" si="23"/>
        <v>0</v>
      </c>
      <c r="D223" s="62">
        <f t="shared" si="19"/>
        <v>0</v>
      </c>
      <c r="E223" s="63">
        <f t="shared" si="18"/>
        <v>0</v>
      </c>
      <c r="F223" s="62">
        <f t="shared" si="20"/>
        <v>0</v>
      </c>
      <c r="G223" s="62">
        <f t="shared" si="21"/>
        <v>0</v>
      </c>
      <c r="I223" s="43"/>
      <c r="J223" s="56"/>
      <c r="K223" s="54"/>
    </row>
    <row r="224" spans="2:11" x14ac:dyDescent="0.3">
      <c r="B224" s="61">
        <f t="shared" si="22"/>
        <v>209</v>
      </c>
      <c r="C224" s="62">
        <f t="shared" si="23"/>
        <v>0</v>
      </c>
      <c r="D224" s="62">
        <f t="shared" si="19"/>
        <v>0</v>
      </c>
      <c r="E224" s="63">
        <f t="shared" si="18"/>
        <v>0</v>
      </c>
      <c r="F224" s="62">
        <f t="shared" si="20"/>
        <v>0</v>
      </c>
      <c r="G224" s="62">
        <f t="shared" si="21"/>
        <v>0</v>
      </c>
      <c r="I224" s="43"/>
      <c r="J224" s="56"/>
      <c r="K224" s="54"/>
    </row>
    <row r="225" spans="2:11" x14ac:dyDescent="0.3">
      <c r="B225" s="61">
        <f t="shared" si="22"/>
        <v>210</v>
      </c>
      <c r="C225" s="62">
        <f t="shared" si="23"/>
        <v>0</v>
      </c>
      <c r="D225" s="62">
        <f t="shared" si="19"/>
        <v>0</v>
      </c>
      <c r="E225" s="63">
        <f t="shared" si="18"/>
        <v>0</v>
      </c>
      <c r="F225" s="62">
        <f t="shared" si="20"/>
        <v>0</v>
      </c>
      <c r="G225" s="62">
        <f t="shared" si="21"/>
        <v>0</v>
      </c>
      <c r="I225" s="43"/>
      <c r="J225" s="56"/>
      <c r="K225" s="54"/>
    </row>
    <row r="226" spans="2:11" x14ac:dyDescent="0.3">
      <c r="B226" s="61">
        <f t="shared" si="22"/>
        <v>211</v>
      </c>
      <c r="C226" s="62">
        <f t="shared" si="23"/>
        <v>0</v>
      </c>
      <c r="D226" s="62">
        <f t="shared" si="19"/>
        <v>0</v>
      </c>
      <c r="E226" s="63">
        <f t="shared" si="18"/>
        <v>0</v>
      </c>
      <c r="F226" s="62">
        <f t="shared" si="20"/>
        <v>0</v>
      </c>
      <c r="G226" s="62">
        <f t="shared" si="21"/>
        <v>0</v>
      </c>
      <c r="I226" s="43"/>
      <c r="J226" s="56"/>
      <c r="K226" s="54"/>
    </row>
    <row r="227" spans="2:11" x14ac:dyDescent="0.3">
      <c r="B227" s="61">
        <f t="shared" si="22"/>
        <v>212</v>
      </c>
      <c r="C227" s="62">
        <f t="shared" si="23"/>
        <v>0</v>
      </c>
      <c r="D227" s="62">
        <f t="shared" si="19"/>
        <v>0</v>
      </c>
      <c r="E227" s="63">
        <f t="shared" si="18"/>
        <v>0</v>
      </c>
      <c r="F227" s="62">
        <f t="shared" si="20"/>
        <v>0</v>
      </c>
      <c r="G227" s="62">
        <f t="shared" si="21"/>
        <v>0</v>
      </c>
      <c r="I227" s="43"/>
      <c r="J227" s="56"/>
      <c r="K227" s="54"/>
    </row>
    <row r="228" spans="2:11" x14ac:dyDescent="0.3">
      <c r="B228" s="61">
        <f t="shared" si="22"/>
        <v>213</v>
      </c>
      <c r="C228" s="62">
        <f t="shared" si="23"/>
        <v>0</v>
      </c>
      <c r="D228" s="62">
        <f t="shared" si="19"/>
        <v>0</v>
      </c>
      <c r="E228" s="63">
        <f t="shared" si="18"/>
        <v>0</v>
      </c>
      <c r="F228" s="62">
        <f t="shared" si="20"/>
        <v>0</v>
      </c>
      <c r="G228" s="62">
        <f t="shared" si="21"/>
        <v>0</v>
      </c>
      <c r="I228" s="43"/>
      <c r="J228" s="56"/>
      <c r="K228" s="54"/>
    </row>
    <row r="229" spans="2:11" x14ac:dyDescent="0.3">
      <c r="B229" s="61">
        <f t="shared" si="22"/>
        <v>214</v>
      </c>
      <c r="C229" s="62">
        <f t="shared" si="23"/>
        <v>0</v>
      </c>
      <c r="D229" s="62">
        <f t="shared" si="19"/>
        <v>0</v>
      </c>
      <c r="E229" s="63">
        <f t="shared" si="18"/>
        <v>0</v>
      </c>
      <c r="F229" s="62">
        <f t="shared" si="20"/>
        <v>0</v>
      </c>
      <c r="G229" s="62">
        <f t="shared" si="21"/>
        <v>0</v>
      </c>
      <c r="I229" s="43"/>
      <c r="J229" s="56"/>
      <c r="K229" s="54"/>
    </row>
    <row r="230" spans="2:11" x14ac:dyDescent="0.3">
      <c r="B230" s="61">
        <f t="shared" si="22"/>
        <v>215</v>
      </c>
      <c r="C230" s="62">
        <f t="shared" si="23"/>
        <v>0</v>
      </c>
      <c r="D230" s="62">
        <f t="shared" si="19"/>
        <v>0</v>
      </c>
      <c r="E230" s="63">
        <f t="shared" si="18"/>
        <v>0</v>
      </c>
      <c r="F230" s="62">
        <f t="shared" si="20"/>
        <v>0</v>
      </c>
      <c r="G230" s="62">
        <f t="shared" si="21"/>
        <v>0</v>
      </c>
      <c r="I230" s="43"/>
      <c r="J230" s="56"/>
      <c r="K230" s="54"/>
    </row>
    <row r="231" spans="2:11" x14ac:dyDescent="0.3">
      <c r="B231" s="61">
        <f t="shared" si="22"/>
        <v>216</v>
      </c>
      <c r="C231" s="62">
        <f t="shared" si="23"/>
        <v>0</v>
      </c>
      <c r="D231" s="62">
        <f t="shared" si="19"/>
        <v>0</v>
      </c>
      <c r="E231" s="63">
        <f t="shared" si="18"/>
        <v>0</v>
      </c>
      <c r="F231" s="62">
        <f t="shared" si="20"/>
        <v>0</v>
      </c>
      <c r="G231" s="62">
        <f t="shared" si="21"/>
        <v>0</v>
      </c>
      <c r="I231" s="43"/>
      <c r="J231" s="56"/>
      <c r="K231" s="54"/>
    </row>
    <row r="232" spans="2:11" x14ac:dyDescent="0.3">
      <c r="B232" s="61">
        <f t="shared" si="22"/>
        <v>217</v>
      </c>
      <c r="C232" s="62">
        <f t="shared" si="23"/>
        <v>0</v>
      </c>
      <c r="D232" s="62">
        <f t="shared" si="19"/>
        <v>0</v>
      </c>
      <c r="E232" s="63">
        <f t="shared" si="18"/>
        <v>0</v>
      </c>
      <c r="F232" s="62">
        <f t="shared" si="20"/>
        <v>0</v>
      </c>
      <c r="G232" s="62">
        <f t="shared" si="21"/>
        <v>0</v>
      </c>
      <c r="I232" s="43"/>
      <c r="J232" s="56"/>
      <c r="K232" s="54"/>
    </row>
    <row r="233" spans="2:11" x14ac:dyDescent="0.3">
      <c r="B233" s="61">
        <f t="shared" si="22"/>
        <v>218</v>
      </c>
      <c r="C233" s="62">
        <f t="shared" si="23"/>
        <v>0</v>
      </c>
      <c r="D233" s="62">
        <f t="shared" si="19"/>
        <v>0</v>
      </c>
      <c r="E233" s="63">
        <f t="shared" si="18"/>
        <v>0</v>
      </c>
      <c r="F233" s="62">
        <f t="shared" si="20"/>
        <v>0</v>
      </c>
      <c r="G233" s="62">
        <f t="shared" si="21"/>
        <v>0</v>
      </c>
      <c r="I233" s="43"/>
      <c r="J233" s="56"/>
      <c r="K233" s="54"/>
    </row>
    <row r="234" spans="2:11" x14ac:dyDescent="0.3">
      <c r="B234" s="61">
        <f t="shared" si="22"/>
        <v>219</v>
      </c>
      <c r="C234" s="62">
        <f t="shared" si="23"/>
        <v>0</v>
      </c>
      <c r="D234" s="62">
        <f t="shared" si="19"/>
        <v>0</v>
      </c>
      <c r="E234" s="63">
        <f t="shared" si="18"/>
        <v>0</v>
      </c>
      <c r="F234" s="62">
        <f t="shared" si="20"/>
        <v>0</v>
      </c>
      <c r="G234" s="62">
        <f t="shared" si="21"/>
        <v>0</v>
      </c>
      <c r="I234" s="43"/>
      <c r="J234" s="56"/>
      <c r="K234" s="54"/>
    </row>
    <row r="235" spans="2:11" x14ac:dyDescent="0.3">
      <c r="B235" s="61">
        <f t="shared" si="22"/>
        <v>220</v>
      </c>
      <c r="C235" s="62">
        <f t="shared" si="23"/>
        <v>0</v>
      </c>
      <c r="D235" s="62">
        <f t="shared" si="19"/>
        <v>0</v>
      </c>
      <c r="E235" s="63">
        <f t="shared" si="18"/>
        <v>0</v>
      </c>
      <c r="F235" s="62">
        <f t="shared" si="20"/>
        <v>0</v>
      </c>
      <c r="G235" s="62">
        <f t="shared" si="21"/>
        <v>0</v>
      </c>
      <c r="I235" s="43"/>
      <c r="J235" s="56"/>
      <c r="K235" s="54"/>
    </row>
    <row r="236" spans="2:11" x14ac:dyDescent="0.3">
      <c r="B236" s="61">
        <f t="shared" si="22"/>
        <v>221</v>
      </c>
      <c r="C236" s="62">
        <f t="shared" si="23"/>
        <v>0</v>
      </c>
      <c r="D236" s="62">
        <f t="shared" si="19"/>
        <v>0</v>
      </c>
      <c r="E236" s="63">
        <f t="shared" si="18"/>
        <v>0</v>
      </c>
      <c r="F236" s="62">
        <f t="shared" si="20"/>
        <v>0</v>
      </c>
      <c r="G236" s="62">
        <f t="shared" si="21"/>
        <v>0</v>
      </c>
      <c r="I236" s="43"/>
      <c r="J236" s="56"/>
      <c r="K236" s="54"/>
    </row>
    <row r="237" spans="2:11" x14ac:dyDescent="0.3">
      <c r="B237" s="61">
        <f t="shared" si="22"/>
        <v>222</v>
      </c>
      <c r="C237" s="62">
        <f t="shared" si="23"/>
        <v>0</v>
      </c>
      <c r="D237" s="62">
        <f t="shared" si="19"/>
        <v>0</v>
      </c>
      <c r="E237" s="63">
        <f t="shared" si="18"/>
        <v>0</v>
      </c>
      <c r="F237" s="62">
        <f t="shared" si="20"/>
        <v>0</v>
      </c>
      <c r="G237" s="62">
        <f t="shared" si="21"/>
        <v>0</v>
      </c>
      <c r="I237" s="43"/>
      <c r="J237" s="56"/>
      <c r="K237" s="54"/>
    </row>
    <row r="238" spans="2:11" x14ac:dyDescent="0.3">
      <c r="B238" s="61">
        <f t="shared" si="22"/>
        <v>223</v>
      </c>
      <c r="C238" s="62">
        <f t="shared" si="23"/>
        <v>0</v>
      </c>
      <c r="D238" s="62">
        <f t="shared" si="19"/>
        <v>0</v>
      </c>
      <c r="E238" s="63">
        <f t="shared" si="18"/>
        <v>0</v>
      </c>
      <c r="F238" s="62">
        <f t="shared" si="20"/>
        <v>0</v>
      </c>
      <c r="G238" s="62">
        <f t="shared" si="21"/>
        <v>0</v>
      </c>
      <c r="I238" s="43"/>
      <c r="J238" s="56"/>
      <c r="K238" s="54"/>
    </row>
    <row r="239" spans="2:11" x14ac:dyDescent="0.3">
      <c r="B239" s="61">
        <f t="shared" si="22"/>
        <v>224</v>
      </c>
      <c r="C239" s="62">
        <f t="shared" si="23"/>
        <v>0</v>
      </c>
      <c r="D239" s="62">
        <f t="shared" si="19"/>
        <v>0</v>
      </c>
      <c r="E239" s="63">
        <f t="shared" si="18"/>
        <v>0</v>
      </c>
      <c r="F239" s="62">
        <f t="shared" si="20"/>
        <v>0</v>
      </c>
      <c r="G239" s="62">
        <f t="shared" si="21"/>
        <v>0</v>
      </c>
      <c r="I239" s="43"/>
      <c r="J239" s="56"/>
      <c r="K239" s="54"/>
    </row>
    <row r="240" spans="2:11" x14ac:dyDescent="0.3">
      <c r="B240" s="61">
        <f t="shared" si="22"/>
        <v>225</v>
      </c>
      <c r="C240" s="62">
        <f t="shared" si="23"/>
        <v>0</v>
      </c>
      <c r="D240" s="62">
        <f t="shared" si="19"/>
        <v>0</v>
      </c>
      <c r="E240" s="63">
        <f t="shared" si="18"/>
        <v>0</v>
      </c>
      <c r="F240" s="62">
        <f t="shared" si="20"/>
        <v>0</v>
      </c>
      <c r="G240" s="62">
        <f t="shared" si="21"/>
        <v>0</v>
      </c>
      <c r="I240" s="43"/>
      <c r="J240" s="56"/>
      <c r="K240" s="54"/>
    </row>
    <row r="241" spans="2:11" x14ac:dyDescent="0.3">
      <c r="B241" s="61">
        <f t="shared" si="22"/>
        <v>226</v>
      </c>
      <c r="C241" s="62">
        <f t="shared" si="23"/>
        <v>0</v>
      </c>
      <c r="D241" s="62">
        <f t="shared" si="19"/>
        <v>0</v>
      </c>
      <c r="E241" s="63">
        <f t="shared" si="18"/>
        <v>0</v>
      </c>
      <c r="F241" s="62">
        <f t="shared" si="20"/>
        <v>0</v>
      </c>
      <c r="G241" s="62">
        <f t="shared" si="21"/>
        <v>0</v>
      </c>
      <c r="I241" s="43"/>
      <c r="J241" s="56"/>
      <c r="K241" s="54"/>
    </row>
    <row r="242" spans="2:11" x14ac:dyDescent="0.3">
      <c r="B242" s="61">
        <f t="shared" si="22"/>
        <v>227</v>
      </c>
      <c r="C242" s="62">
        <f t="shared" si="23"/>
        <v>0</v>
      </c>
      <c r="D242" s="62">
        <f t="shared" si="19"/>
        <v>0</v>
      </c>
      <c r="E242" s="63">
        <f t="shared" si="18"/>
        <v>0</v>
      </c>
      <c r="F242" s="62">
        <f t="shared" si="20"/>
        <v>0</v>
      </c>
      <c r="G242" s="62">
        <f t="shared" si="21"/>
        <v>0</v>
      </c>
      <c r="I242" s="43"/>
      <c r="J242" s="56"/>
      <c r="K242" s="54"/>
    </row>
    <row r="243" spans="2:11" x14ac:dyDescent="0.3">
      <c r="B243" s="61">
        <f t="shared" si="22"/>
        <v>228</v>
      </c>
      <c r="C243" s="62">
        <f t="shared" si="23"/>
        <v>0</v>
      </c>
      <c r="D243" s="62">
        <f t="shared" si="19"/>
        <v>0</v>
      </c>
      <c r="E243" s="63">
        <f t="shared" si="18"/>
        <v>0</v>
      </c>
      <c r="F243" s="62">
        <f t="shared" si="20"/>
        <v>0</v>
      </c>
      <c r="G243" s="62">
        <f t="shared" si="21"/>
        <v>0</v>
      </c>
      <c r="I243" s="43"/>
      <c r="J243" s="56"/>
      <c r="K243" s="54"/>
    </row>
    <row r="244" spans="2:11" x14ac:dyDescent="0.3">
      <c r="B244" s="61">
        <f t="shared" si="22"/>
        <v>229</v>
      </c>
      <c r="C244" s="62">
        <f t="shared" si="23"/>
        <v>0</v>
      </c>
      <c r="D244" s="62">
        <f t="shared" si="19"/>
        <v>0</v>
      </c>
      <c r="E244" s="63">
        <f t="shared" ref="E244:E307" si="24">IF(C244=0,0,IF(B244&lt;=($D$7*12),$D$4*($D$8/12),0))</f>
        <v>0</v>
      </c>
      <c r="F244" s="62">
        <f t="shared" si="20"/>
        <v>0</v>
      </c>
      <c r="G244" s="62">
        <f t="shared" si="21"/>
        <v>0</v>
      </c>
      <c r="I244" s="43"/>
      <c r="J244" s="56"/>
      <c r="K244" s="54"/>
    </row>
    <row r="245" spans="2:11" x14ac:dyDescent="0.3">
      <c r="B245" s="61">
        <f t="shared" si="22"/>
        <v>230</v>
      </c>
      <c r="C245" s="62">
        <f t="shared" si="23"/>
        <v>0</v>
      </c>
      <c r="D245" s="62">
        <f t="shared" si="19"/>
        <v>0</v>
      </c>
      <c r="E245" s="63">
        <f t="shared" si="24"/>
        <v>0</v>
      </c>
      <c r="F245" s="62">
        <f t="shared" si="20"/>
        <v>0</v>
      </c>
      <c r="G245" s="62">
        <f t="shared" si="21"/>
        <v>0</v>
      </c>
      <c r="I245" s="43"/>
      <c r="J245" s="56"/>
      <c r="K245" s="54"/>
    </row>
    <row r="246" spans="2:11" x14ac:dyDescent="0.3">
      <c r="B246" s="61">
        <f t="shared" si="22"/>
        <v>231</v>
      </c>
      <c r="C246" s="62">
        <f t="shared" si="23"/>
        <v>0</v>
      </c>
      <c r="D246" s="62">
        <f t="shared" si="19"/>
        <v>0</v>
      </c>
      <c r="E246" s="63">
        <f t="shared" si="24"/>
        <v>0</v>
      </c>
      <c r="F246" s="62">
        <f t="shared" si="20"/>
        <v>0</v>
      </c>
      <c r="G246" s="62">
        <f t="shared" si="21"/>
        <v>0</v>
      </c>
      <c r="I246" s="43"/>
      <c r="J246" s="56"/>
      <c r="K246" s="54"/>
    </row>
    <row r="247" spans="2:11" x14ac:dyDescent="0.3">
      <c r="B247" s="61">
        <f t="shared" si="22"/>
        <v>232</v>
      </c>
      <c r="C247" s="62">
        <f t="shared" si="23"/>
        <v>0</v>
      </c>
      <c r="D247" s="62">
        <f t="shared" si="19"/>
        <v>0</v>
      </c>
      <c r="E247" s="63">
        <f t="shared" si="24"/>
        <v>0</v>
      </c>
      <c r="F247" s="62">
        <f t="shared" si="20"/>
        <v>0</v>
      </c>
      <c r="G247" s="62">
        <f t="shared" si="21"/>
        <v>0</v>
      </c>
      <c r="I247" s="43"/>
      <c r="J247" s="56"/>
      <c r="K247" s="54"/>
    </row>
    <row r="248" spans="2:11" x14ac:dyDescent="0.3">
      <c r="B248" s="61">
        <f t="shared" si="22"/>
        <v>233</v>
      </c>
      <c r="C248" s="62">
        <f t="shared" si="23"/>
        <v>0</v>
      </c>
      <c r="D248" s="62">
        <f t="shared" si="19"/>
        <v>0</v>
      </c>
      <c r="E248" s="63">
        <f t="shared" si="24"/>
        <v>0</v>
      </c>
      <c r="F248" s="62">
        <f t="shared" si="20"/>
        <v>0</v>
      </c>
      <c r="G248" s="62">
        <f t="shared" si="21"/>
        <v>0</v>
      </c>
      <c r="I248" s="43"/>
      <c r="J248" s="56"/>
      <c r="K248" s="54"/>
    </row>
    <row r="249" spans="2:11" x14ac:dyDescent="0.3">
      <c r="B249" s="61">
        <f t="shared" si="22"/>
        <v>234</v>
      </c>
      <c r="C249" s="62">
        <f t="shared" si="23"/>
        <v>0</v>
      </c>
      <c r="D249" s="62">
        <f t="shared" si="19"/>
        <v>0</v>
      </c>
      <c r="E249" s="63">
        <f t="shared" si="24"/>
        <v>0</v>
      </c>
      <c r="F249" s="62">
        <f t="shared" si="20"/>
        <v>0</v>
      </c>
      <c r="G249" s="62">
        <f t="shared" si="21"/>
        <v>0</v>
      </c>
      <c r="I249" s="43"/>
      <c r="J249" s="56"/>
      <c r="K249" s="54"/>
    </row>
    <row r="250" spans="2:11" x14ac:dyDescent="0.3">
      <c r="B250" s="61">
        <f t="shared" si="22"/>
        <v>235</v>
      </c>
      <c r="C250" s="62">
        <f t="shared" si="23"/>
        <v>0</v>
      </c>
      <c r="D250" s="62">
        <f t="shared" si="19"/>
        <v>0</v>
      </c>
      <c r="E250" s="63">
        <f t="shared" si="24"/>
        <v>0</v>
      </c>
      <c r="F250" s="62">
        <f t="shared" si="20"/>
        <v>0</v>
      </c>
      <c r="G250" s="62">
        <f t="shared" si="21"/>
        <v>0</v>
      </c>
      <c r="I250" s="43"/>
      <c r="J250" s="56"/>
      <c r="K250" s="54"/>
    </row>
    <row r="251" spans="2:11" x14ac:dyDescent="0.3">
      <c r="B251" s="61">
        <f t="shared" si="22"/>
        <v>236</v>
      </c>
      <c r="C251" s="62">
        <f t="shared" si="23"/>
        <v>0</v>
      </c>
      <c r="D251" s="62">
        <f t="shared" si="19"/>
        <v>0</v>
      </c>
      <c r="E251" s="63">
        <f t="shared" si="24"/>
        <v>0</v>
      </c>
      <c r="F251" s="62">
        <f t="shared" si="20"/>
        <v>0</v>
      </c>
      <c r="G251" s="62">
        <f t="shared" si="21"/>
        <v>0</v>
      </c>
      <c r="I251" s="43"/>
      <c r="J251" s="56"/>
      <c r="K251" s="54"/>
    </row>
    <row r="252" spans="2:11" x14ac:dyDescent="0.3">
      <c r="B252" s="61">
        <f t="shared" si="22"/>
        <v>237</v>
      </c>
      <c r="C252" s="62">
        <f t="shared" si="23"/>
        <v>0</v>
      </c>
      <c r="D252" s="62">
        <f t="shared" si="19"/>
        <v>0</v>
      </c>
      <c r="E252" s="63">
        <f t="shared" si="24"/>
        <v>0</v>
      </c>
      <c r="F252" s="62">
        <f t="shared" si="20"/>
        <v>0</v>
      </c>
      <c r="G252" s="62">
        <f t="shared" si="21"/>
        <v>0</v>
      </c>
      <c r="I252" s="43"/>
      <c r="J252" s="56"/>
      <c r="K252" s="54"/>
    </row>
    <row r="253" spans="2:11" x14ac:dyDescent="0.3">
      <c r="B253" s="61">
        <f t="shared" si="22"/>
        <v>238</v>
      </c>
      <c r="C253" s="62">
        <f t="shared" si="23"/>
        <v>0</v>
      </c>
      <c r="D253" s="62">
        <f t="shared" si="19"/>
        <v>0</v>
      </c>
      <c r="E253" s="63">
        <f t="shared" si="24"/>
        <v>0</v>
      </c>
      <c r="F253" s="62">
        <f t="shared" si="20"/>
        <v>0</v>
      </c>
      <c r="G253" s="62">
        <f t="shared" si="21"/>
        <v>0</v>
      </c>
      <c r="I253" s="43"/>
      <c r="J253" s="56"/>
      <c r="K253" s="54"/>
    </row>
    <row r="254" spans="2:11" x14ac:dyDescent="0.3">
      <c r="B254" s="61">
        <f t="shared" si="22"/>
        <v>239</v>
      </c>
      <c r="C254" s="62">
        <f t="shared" si="23"/>
        <v>0</v>
      </c>
      <c r="D254" s="62">
        <f t="shared" si="19"/>
        <v>0</v>
      </c>
      <c r="E254" s="63">
        <f t="shared" si="24"/>
        <v>0</v>
      </c>
      <c r="F254" s="62">
        <f t="shared" si="20"/>
        <v>0</v>
      </c>
      <c r="G254" s="62">
        <f t="shared" si="21"/>
        <v>0</v>
      </c>
      <c r="I254" s="43"/>
      <c r="J254" s="56"/>
      <c r="K254" s="54"/>
    </row>
    <row r="255" spans="2:11" x14ac:dyDescent="0.3">
      <c r="B255" s="61">
        <f t="shared" si="22"/>
        <v>240</v>
      </c>
      <c r="C255" s="62">
        <f t="shared" si="23"/>
        <v>0</v>
      </c>
      <c r="D255" s="62">
        <f t="shared" si="19"/>
        <v>0</v>
      </c>
      <c r="E255" s="63">
        <f t="shared" si="24"/>
        <v>0</v>
      </c>
      <c r="F255" s="62">
        <f t="shared" si="20"/>
        <v>0</v>
      </c>
      <c r="G255" s="62">
        <f t="shared" si="21"/>
        <v>0</v>
      </c>
      <c r="I255" s="43"/>
      <c r="J255" s="56"/>
      <c r="K255" s="54"/>
    </row>
    <row r="256" spans="2:11" x14ac:dyDescent="0.3">
      <c r="B256" s="61">
        <f t="shared" si="22"/>
        <v>241</v>
      </c>
      <c r="C256" s="62">
        <f t="shared" si="23"/>
        <v>0</v>
      </c>
      <c r="D256" s="62">
        <f t="shared" si="19"/>
        <v>0</v>
      </c>
      <c r="E256" s="63">
        <f t="shared" si="24"/>
        <v>0</v>
      </c>
      <c r="F256" s="62">
        <f t="shared" si="20"/>
        <v>0</v>
      </c>
      <c r="G256" s="62">
        <f t="shared" si="21"/>
        <v>0</v>
      </c>
    </row>
    <row r="257" spans="2:7" x14ac:dyDescent="0.3">
      <c r="B257" s="61">
        <f t="shared" si="22"/>
        <v>242</v>
      </c>
      <c r="C257" s="62">
        <f t="shared" si="23"/>
        <v>0</v>
      </c>
      <c r="D257" s="62">
        <f t="shared" si="19"/>
        <v>0</v>
      </c>
      <c r="E257" s="63">
        <f t="shared" si="24"/>
        <v>0</v>
      </c>
      <c r="F257" s="62">
        <f t="shared" si="20"/>
        <v>0</v>
      </c>
      <c r="G257" s="62">
        <f t="shared" si="21"/>
        <v>0</v>
      </c>
    </row>
    <row r="258" spans="2:7" x14ac:dyDescent="0.3">
      <c r="B258" s="61">
        <f t="shared" si="22"/>
        <v>243</v>
      </c>
      <c r="C258" s="62">
        <f t="shared" si="23"/>
        <v>0</v>
      </c>
      <c r="D258" s="62">
        <f t="shared" si="19"/>
        <v>0</v>
      </c>
      <c r="E258" s="63">
        <f t="shared" si="24"/>
        <v>0</v>
      </c>
      <c r="F258" s="62">
        <f t="shared" si="20"/>
        <v>0</v>
      </c>
      <c r="G258" s="62">
        <f t="shared" si="21"/>
        <v>0</v>
      </c>
    </row>
    <row r="259" spans="2:7" x14ac:dyDescent="0.3">
      <c r="B259" s="61">
        <f t="shared" si="22"/>
        <v>244</v>
      </c>
      <c r="C259" s="62">
        <f t="shared" si="23"/>
        <v>0</v>
      </c>
      <c r="D259" s="62">
        <f t="shared" si="19"/>
        <v>0</v>
      </c>
      <c r="E259" s="63">
        <f t="shared" si="24"/>
        <v>0</v>
      </c>
      <c r="F259" s="62">
        <f t="shared" si="20"/>
        <v>0</v>
      </c>
      <c r="G259" s="62">
        <f t="shared" si="21"/>
        <v>0</v>
      </c>
    </row>
    <row r="260" spans="2:7" x14ac:dyDescent="0.3">
      <c r="B260" s="61">
        <f t="shared" si="22"/>
        <v>245</v>
      </c>
      <c r="C260" s="62">
        <f t="shared" si="23"/>
        <v>0</v>
      </c>
      <c r="D260" s="62">
        <f t="shared" si="19"/>
        <v>0</v>
      </c>
      <c r="E260" s="63">
        <f t="shared" si="24"/>
        <v>0</v>
      </c>
      <c r="F260" s="62">
        <f t="shared" si="20"/>
        <v>0</v>
      </c>
      <c r="G260" s="62">
        <f t="shared" si="21"/>
        <v>0</v>
      </c>
    </row>
    <row r="261" spans="2:7" x14ac:dyDescent="0.3">
      <c r="B261" s="61">
        <f t="shared" si="22"/>
        <v>246</v>
      </c>
      <c r="C261" s="62">
        <f t="shared" si="23"/>
        <v>0</v>
      </c>
      <c r="D261" s="62">
        <f t="shared" si="19"/>
        <v>0</v>
      </c>
      <c r="E261" s="63">
        <f t="shared" si="24"/>
        <v>0</v>
      </c>
      <c r="F261" s="62">
        <f t="shared" si="20"/>
        <v>0</v>
      </c>
      <c r="G261" s="62">
        <f t="shared" si="21"/>
        <v>0</v>
      </c>
    </row>
    <row r="262" spans="2:7" x14ac:dyDescent="0.3">
      <c r="B262" s="61">
        <f t="shared" si="22"/>
        <v>247</v>
      </c>
      <c r="C262" s="62">
        <f t="shared" si="23"/>
        <v>0</v>
      </c>
      <c r="D262" s="62">
        <f t="shared" si="19"/>
        <v>0</v>
      </c>
      <c r="E262" s="63">
        <f t="shared" si="24"/>
        <v>0</v>
      </c>
      <c r="F262" s="62">
        <f t="shared" si="20"/>
        <v>0</v>
      </c>
      <c r="G262" s="62">
        <f t="shared" si="21"/>
        <v>0</v>
      </c>
    </row>
    <row r="263" spans="2:7" x14ac:dyDescent="0.3">
      <c r="B263" s="61">
        <f t="shared" si="22"/>
        <v>248</v>
      </c>
      <c r="C263" s="62">
        <f t="shared" si="23"/>
        <v>0</v>
      </c>
      <c r="D263" s="62">
        <f t="shared" si="19"/>
        <v>0</v>
      </c>
      <c r="E263" s="63">
        <f t="shared" si="24"/>
        <v>0</v>
      </c>
      <c r="F263" s="62">
        <f t="shared" si="20"/>
        <v>0</v>
      </c>
      <c r="G263" s="62">
        <f t="shared" si="21"/>
        <v>0</v>
      </c>
    </row>
    <row r="264" spans="2:7" x14ac:dyDescent="0.3">
      <c r="B264" s="61">
        <f t="shared" si="22"/>
        <v>249</v>
      </c>
      <c r="C264" s="62">
        <f t="shared" si="23"/>
        <v>0</v>
      </c>
      <c r="D264" s="62">
        <f t="shared" si="19"/>
        <v>0</v>
      </c>
      <c r="E264" s="63">
        <f t="shared" si="24"/>
        <v>0</v>
      </c>
      <c r="F264" s="62">
        <f t="shared" si="20"/>
        <v>0</v>
      </c>
      <c r="G264" s="62">
        <f t="shared" si="21"/>
        <v>0</v>
      </c>
    </row>
    <row r="265" spans="2:7" x14ac:dyDescent="0.3">
      <c r="B265" s="61">
        <f t="shared" si="22"/>
        <v>250</v>
      </c>
      <c r="C265" s="62">
        <f t="shared" si="23"/>
        <v>0</v>
      </c>
      <c r="D265" s="62">
        <f t="shared" si="19"/>
        <v>0</v>
      </c>
      <c r="E265" s="63">
        <f t="shared" si="24"/>
        <v>0</v>
      </c>
      <c r="F265" s="62">
        <f t="shared" si="20"/>
        <v>0</v>
      </c>
      <c r="G265" s="62">
        <f t="shared" si="21"/>
        <v>0</v>
      </c>
    </row>
    <row r="266" spans="2:7" x14ac:dyDescent="0.3">
      <c r="B266" s="61">
        <f t="shared" si="22"/>
        <v>251</v>
      </c>
      <c r="C266" s="62">
        <f t="shared" si="23"/>
        <v>0</v>
      </c>
      <c r="D266" s="62">
        <f t="shared" si="19"/>
        <v>0</v>
      </c>
      <c r="E266" s="63">
        <f t="shared" si="24"/>
        <v>0</v>
      </c>
      <c r="F266" s="62">
        <f t="shared" si="20"/>
        <v>0</v>
      </c>
      <c r="G266" s="62">
        <f t="shared" si="21"/>
        <v>0</v>
      </c>
    </row>
    <row r="267" spans="2:7" x14ac:dyDescent="0.3">
      <c r="B267" s="61">
        <f t="shared" si="22"/>
        <v>252</v>
      </c>
      <c r="C267" s="62">
        <f t="shared" si="23"/>
        <v>0</v>
      </c>
      <c r="D267" s="62">
        <f t="shared" si="19"/>
        <v>0</v>
      </c>
      <c r="E267" s="63">
        <f t="shared" si="24"/>
        <v>0</v>
      </c>
      <c r="F267" s="62">
        <f t="shared" si="20"/>
        <v>0</v>
      </c>
      <c r="G267" s="62">
        <f t="shared" si="21"/>
        <v>0</v>
      </c>
    </row>
    <row r="268" spans="2:7" x14ac:dyDescent="0.3">
      <c r="B268" s="61">
        <f t="shared" si="22"/>
        <v>253</v>
      </c>
      <c r="C268" s="62">
        <f t="shared" si="23"/>
        <v>0</v>
      </c>
      <c r="D268" s="62">
        <f t="shared" si="19"/>
        <v>0</v>
      </c>
      <c r="E268" s="63">
        <f t="shared" si="24"/>
        <v>0</v>
      </c>
      <c r="F268" s="62">
        <f t="shared" si="20"/>
        <v>0</v>
      </c>
      <c r="G268" s="62">
        <f t="shared" si="21"/>
        <v>0</v>
      </c>
    </row>
    <row r="269" spans="2:7" x14ac:dyDescent="0.3">
      <c r="B269" s="61">
        <f t="shared" si="22"/>
        <v>254</v>
      </c>
      <c r="C269" s="62">
        <f t="shared" si="23"/>
        <v>0</v>
      </c>
      <c r="D269" s="62">
        <f t="shared" si="19"/>
        <v>0</v>
      </c>
      <c r="E269" s="63">
        <f t="shared" si="24"/>
        <v>0</v>
      </c>
      <c r="F269" s="62">
        <f t="shared" si="20"/>
        <v>0</v>
      </c>
      <c r="G269" s="62">
        <f t="shared" si="21"/>
        <v>0</v>
      </c>
    </row>
    <row r="270" spans="2:7" x14ac:dyDescent="0.3">
      <c r="B270" s="61">
        <f t="shared" si="22"/>
        <v>255</v>
      </c>
      <c r="C270" s="62">
        <f t="shared" si="23"/>
        <v>0</v>
      </c>
      <c r="D270" s="62">
        <f t="shared" si="19"/>
        <v>0</v>
      </c>
      <c r="E270" s="63">
        <f t="shared" si="24"/>
        <v>0</v>
      </c>
      <c r="F270" s="62">
        <f t="shared" si="20"/>
        <v>0</v>
      </c>
      <c r="G270" s="62">
        <f t="shared" si="21"/>
        <v>0</v>
      </c>
    </row>
    <row r="271" spans="2:7" x14ac:dyDescent="0.3">
      <c r="B271" s="61">
        <f t="shared" si="22"/>
        <v>256</v>
      </c>
      <c r="C271" s="62">
        <f t="shared" si="23"/>
        <v>0</v>
      </c>
      <c r="D271" s="62">
        <f t="shared" si="19"/>
        <v>0</v>
      </c>
      <c r="E271" s="63">
        <f t="shared" si="24"/>
        <v>0</v>
      </c>
      <c r="F271" s="62">
        <f t="shared" si="20"/>
        <v>0</v>
      </c>
      <c r="G271" s="62">
        <f t="shared" si="21"/>
        <v>0</v>
      </c>
    </row>
    <row r="272" spans="2:7" x14ac:dyDescent="0.3">
      <c r="B272" s="61">
        <f t="shared" si="22"/>
        <v>257</v>
      </c>
      <c r="C272" s="62">
        <f t="shared" si="23"/>
        <v>0</v>
      </c>
      <c r="D272" s="62">
        <f t="shared" ref="D272:D335" si="25">IF(C272=0,0,IF(B272&lt;($D$7*12),0,$D$4))</f>
        <v>0</v>
      </c>
      <c r="E272" s="63">
        <f t="shared" si="24"/>
        <v>0</v>
      </c>
      <c r="F272" s="62">
        <f t="shared" si="20"/>
        <v>0</v>
      </c>
      <c r="G272" s="62">
        <f t="shared" si="21"/>
        <v>0</v>
      </c>
    </row>
    <row r="273" spans="2:7" x14ac:dyDescent="0.3">
      <c r="B273" s="61">
        <f t="shared" si="22"/>
        <v>258</v>
      </c>
      <c r="C273" s="62">
        <f t="shared" si="23"/>
        <v>0</v>
      </c>
      <c r="D273" s="62">
        <f t="shared" si="25"/>
        <v>0</v>
      </c>
      <c r="E273" s="63">
        <f t="shared" si="24"/>
        <v>0</v>
      </c>
      <c r="F273" s="62">
        <f t="shared" ref="F273:F336" si="26">IF(C273=0,0,IF(B273&lt;($D$7*12),E273,D273+E273))</f>
        <v>0</v>
      </c>
      <c r="G273" s="62">
        <f t="shared" ref="G273:G336" si="27">IF((C273)&lt;=0,0,(C273-D273))</f>
        <v>0</v>
      </c>
    </row>
    <row r="274" spans="2:7" x14ac:dyDescent="0.3">
      <c r="B274" s="61">
        <f t="shared" ref="B274:B337" si="28">B273+1</f>
        <v>259</v>
      </c>
      <c r="C274" s="62">
        <f t="shared" ref="C274:C337" si="29">IF($D$7*12&gt;=B274,G273,0)</f>
        <v>0</v>
      </c>
      <c r="D274" s="62">
        <f t="shared" si="25"/>
        <v>0</v>
      </c>
      <c r="E274" s="63">
        <f t="shared" si="24"/>
        <v>0</v>
      </c>
      <c r="F274" s="62">
        <f t="shared" si="26"/>
        <v>0</v>
      </c>
      <c r="G274" s="62">
        <f t="shared" si="27"/>
        <v>0</v>
      </c>
    </row>
    <row r="275" spans="2:7" x14ac:dyDescent="0.3">
      <c r="B275" s="61">
        <f t="shared" si="28"/>
        <v>260</v>
      </c>
      <c r="C275" s="62">
        <f t="shared" si="29"/>
        <v>0</v>
      </c>
      <c r="D275" s="62">
        <f t="shared" si="25"/>
        <v>0</v>
      </c>
      <c r="E275" s="63">
        <f t="shared" si="24"/>
        <v>0</v>
      </c>
      <c r="F275" s="62">
        <f t="shared" si="26"/>
        <v>0</v>
      </c>
      <c r="G275" s="62">
        <f t="shared" si="27"/>
        <v>0</v>
      </c>
    </row>
    <row r="276" spans="2:7" x14ac:dyDescent="0.3">
      <c r="B276" s="61">
        <f t="shared" si="28"/>
        <v>261</v>
      </c>
      <c r="C276" s="62">
        <f t="shared" si="29"/>
        <v>0</v>
      </c>
      <c r="D276" s="62">
        <f t="shared" si="25"/>
        <v>0</v>
      </c>
      <c r="E276" s="63">
        <f t="shared" si="24"/>
        <v>0</v>
      </c>
      <c r="F276" s="62">
        <f t="shared" si="26"/>
        <v>0</v>
      </c>
      <c r="G276" s="62">
        <f t="shared" si="27"/>
        <v>0</v>
      </c>
    </row>
    <row r="277" spans="2:7" x14ac:dyDescent="0.3">
      <c r="B277" s="61">
        <f t="shared" si="28"/>
        <v>262</v>
      </c>
      <c r="C277" s="62">
        <f t="shared" si="29"/>
        <v>0</v>
      </c>
      <c r="D277" s="62">
        <f t="shared" si="25"/>
        <v>0</v>
      </c>
      <c r="E277" s="63">
        <f t="shared" si="24"/>
        <v>0</v>
      </c>
      <c r="F277" s="62">
        <f t="shared" si="26"/>
        <v>0</v>
      </c>
      <c r="G277" s="62">
        <f t="shared" si="27"/>
        <v>0</v>
      </c>
    </row>
    <row r="278" spans="2:7" x14ac:dyDescent="0.3">
      <c r="B278" s="61">
        <f t="shared" si="28"/>
        <v>263</v>
      </c>
      <c r="C278" s="62">
        <f t="shared" si="29"/>
        <v>0</v>
      </c>
      <c r="D278" s="62">
        <f t="shared" si="25"/>
        <v>0</v>
      </c>
      <c r="E278" s="63">
        <f t="shared" si="24"/>
        <v>0</v>
      </c>
      <c r="F278" s="62">
        <f t="shared" si="26"/>
        <v>0</v>
      </c>
      <c r="G278" s="62">
        <f t="shared" si="27"/>
        <v>0</v>
      </c>
    </row>
    <row r="279" spans="2:7" x14ac:dyDescent="0.3">
      <c r="B279" s="61">
        <f t="shared" si="28"/>
        <v>264</v>
      </c>
      <c r="C279" s="62">
        <f t="shared" si="29"/>
        <v>0</v>
      </c>
      <c r="D279" s="62">
        <f t="shared" si="25"/>
        <v>0</v>
      </c>
      <c r="E279" s="63">
        <f t="shared" si="24"/>
        <v>0</v>
      </c>
      <c r="F279" s="62">
        <f t="shared" si="26"/>
        <v>0</v>
      </c>
      <c r="G279" s="62">
        <f t="shared" si="27"/>
        <v>0</v>
      </c>
    </row>
    <row r="280" spans="2:7" x14ac:dyDescent="0.3">
      <c r="B280" s="61">
        <f t="shared" si="28"/>
        <v>265</v>
      </c>
      <c r="C280" s="62">
        <f t="shared" si="29"/>
        <v>0</v>
      </c>
      <c r="D280" s="62">
        <f t="shared" si="25"/>
        <v>0</v>
      </c>
      <c r="E280" s="63">
        <f t="shared" si="24"/>
        <v>0</v>
      </c>
      <c r="F280" s="62">
        <f t="shared" si="26"/>
        <v>0</v>
      </c>
      <c r="G280" s="62">
        <f t="shared" si="27"/>
        <v>0</v>
      </c>
    </row>
    <row r="281" spans="2:7" x14ac:dyDescent="0.3">
      <c r="B281" s="61">
        <f t="shared" si="28"/>
        <v>266</v>
      </c>
      <c r="C281" s="62">
        <f t="shared" si="29"/>
        <v>0</v>
      </c>
      <c r="D281" s="62">
        <f t="shared" si="25"/>
        <v>0</v>
      </c>
      <c r="E281" s="63">
        <f t="shared" si="24"/>
        <v>0</v>
      </c>
      <c r="F281" s="62">
        <f t="shared" si="26"/>
        <v>0</v>
      </c>
      <c r="G281" s="62">
        <f t="shared" si="27"/>
        <v>0</v>
      </c>
    </row>
    <row r="282" spans="2:7" x14ac:dyDescent="0.3">
      <c r="B282" s="61">
        <f t="shared" si="28"/>
        <v>267</v>
      </c>
      <c r="C282" s="62">
        <f t="shared" si="29"/>
        <v>0</v>
      </c>
      <c r="D282" s="62">
        <f t="shared" si="25"/>
        <v>0</v>
      </c>
      <c r="E282" s="63">
        <f t="shared" si="24"/>
        <v>0</v>
      </c>
      <c r="F282" s="62">
        <f t="shared" si="26"/>
        <v>0</v>
      </c>
      <c r="G282" s="62">
        <f t="shared" si="27"/>
        <v>0</v>
      </c>
    </row>
    <row r="283" spans="2:7" x14ac:dyDescent="0.3">
      <c r="B283" s="61">
        <f t="shared" si="28"/>
        <v>268</v>
      </c>
      <c r="C283" s="62">
        <f t="shared" si="29"/>
        <v>0</v>
      </c>
      <c r="D283" s="62">
        <f t="shared" si="25"/>
        <v>0</v>
      </c>
      <c r="E283" s="63">
        <f t="shared" si="24"/>
        <v>0</v>
      </c>
      <c r="F283" s="62">
        <f t="shared" si="26"/>
        <v>0</v>
      </c>
      <c r="G283" s="62">
        <f t="shared" si="27"/>
        <v>0</v>
      </c>
    </row>
    <row r="284" spans="2:7" x14ac:dyDescent="0.3">
      <c r="B284" s="61">
        <f t="shared" si="28"/>
        <v>269</v>
      </c>
      <c r="C284" s="62">
        <f t="shared" si="29"/>
        <v>0</v>
      </c>
      <c r="D284" s="62">
        <f t="shared" si="25"/>
        <v>0</v>
      </c>
      <c r="E284" s="63">
        <f t="shared" si="24"/>
        <v>0</v>
      </c>
      <c r="F284" s="62">
        <f t="shared" si="26"/>
        <v>0</v>
      </c>
      <c r="G284" s="62">
        <f t="shared" si="27"/>
        <v>0</v>
      </c>
    </row>
    <row r="285" spans="2:7" x14ac:dyDescent="0.3">
      <c r="B285" s="61">
        <f t="shared" si="28"/>
        <v>270</v>
      </c>
      <c r="C285" s="62">
        <f t="shared" si="29"/>
        <v>0</v>
      </c>
      <c r="D285" s="62">
        <f t="shared" si="25"/>
        <v>0</v>
      </c>
      <c r="E285" s="63">
        <f t="shared" si="24"/>
        <v>0</v>
      </c>
      <c r="F285" s="62">
        <f t="shared" si="26"/>
        <v>0</v>
      </c>
      <c r="G285" s="62">
        <f t="shared" si="27"/>
        <v>0</v>
      </c>
    </row>
    <row r="286" spans="2:7" x14ac:dyDescent="0.3">
      <c r="B286" s="61">
        <f t="shared" si="28"/>
        <v>271</v>
      </c>
      <c r="C286" s="62">
        <f t="shared" si="29"/>
        <v>0</v>
      </c>
      <c r="D286" s="62">
        <f t="shared" si="25"/>
        <v>0</v>
      </c>
      <c r="E286" s="63">
        <f t="shared" si="24"/>
        <v>0</v>
      </c>
      <c r="F286" s="62">
        <f t="shared" si="26"/>
        <v>0</v>
      </c>
      <c r="G286" s="62">
        <f t="shared" si="27"/>
        <v>0</v>
      </c>
    </row>
    <row r="287" spans="2:7" x14ac:dyDescent="0.3">
      <c r="B287" s="61">
        <f t="shared" si="28"/>
        <v>272</v>
      </c>
      <c r="C287" s="62">
        <f t="shared" si="29"/>
        <v>0</v>
      </c>
      <c r="D287" s="62">
        <f t="shared" si="25"/>
        <v>0</v>
      </c>
      <c r="E287" s="63">
        <f t="shared" si="24"/>
        <v>0</v>
      </c>
      <c r="F287" s="62">
        <f t="shared" si="26"/>
        <v>0</v>
      </c>
      <c r="G287" s="62">
        <f t="shared" si="27"/>
        <v>0</v>
      </c>
    </row>
    <row r="288" spans="2:7" x14ac:dyDescent="0.3">
      <c r="B288" s="61">
        <f t="shared" si="28"/>
        <v>273</v>
      </c>
      <c r="C288" s="62">
        <f t="shared" si="29"/>
        <v>0</v>
      </c>
      <c r="D288" s="62">
        <f t="shared" si="25"/>
        <v>0</v>
      </c>
      <c r="E288" s="63">
        <f t="shared" si="24"/>
        <v>0</v>
      </c>
      <c r="F288" s="62">
        <f t="shared" si="26"/>
        <v>0</v>
      </c>
      <c r="G288" s="62">
        <f t="shared" si="27"/>
        <v>0</v>
      </c>
    </row>
    <row r="289" spans="2:7" x14ac:dyDescent="0.3">
      <c r="B289" s="61">
        <f t="shared" si="28"/>
        <v>274</v>
      </c>
      <c r="C289" s="62">
        <f t="shared" si="29"/>
        <v>0</v>
      </c>
      <c r="D289" s="62">
        <f t="shared" si="25"/>
        <v>0</v>
      </c>
      <c r="E289" s="63">
        <f t="shared" si="24"/>
        <v>0</v>
      </c>
      <c r="F289" s="62">
        <f t="shared" si="26"/>
        <v>0</v>
      </c>
      <c r="G289" s="62">
        <f t="shared" si="27"/>
        <v>0</v>
      </c>
    </row>
    <row r="290" spans="2:7" x14ac:dyDescent="0.3">
      <c r="B290" s="61">
        <f t="shared" si="28"/>
        <v>275</v>
      </c>
      <c r="C290" s="62">
        <f t="shared" si="29"/>
        <v>0</v>
      </c>
      <c r="D290" s="62">
        <f t="shared" si="25"/>
        <v>0</v>
      </c>
      <c r="E290" s="63">
        <f t="shared" si="24"/>
        <v>0</v>
      </c>
      <c r="F290" s="62">
        <f t="shared" si="26"/>
        <v>0</v>
      </c>
      <c r="G290" s="62">
        <f t="shared" si="27"/>
        <v>0</v>
      </c>
    </row>
    <row r="291" spans="2:7" x14ac:dyDescent="0.3">
      <c r="B291" s="61">
        <f t="shared" si="28"/>
        <v>276</v>
      </c>
      <c r="C291" s="62">
        <f t="shared" si="29"/>
        <v>0</v>
      </c>
      <c r="D291" s="62">
        <f t="shared" si="25"/>
        <v>0</v>
      </c>
      <c r="E291" s="63">
        <f t="shared" si="24"/>
        <v>0</v>
      </c>
      <c r="F291" s="62">
        <f t="shared" si="26"/>
        <v>0</v>
      </c>
      <c r="G291" s="62">
        <f t="shared" si="27"/>
        <v>0</v>
      </c>
    </row>
    <row r="292" spans="2:7" x14ac:dyDescent="0.3">
      <c r="B292" s="61">
        <f t="shared" si="28"/>
        <v>277</v>
      </c>
      <c r="C292" s="62">
        <f t="shared" si="29"/>
        <v>0</v>
      </c>
      <c r="D292" s="62">
        <f t="shared" si="25"/>
        <v>0</v>
      </c>
      <c r="E292" s="63">
        <f t="shared" si="24"/>
        <v>0</v>
      </c>
      <c r="F292" s="62">
        <f t="shared" si="26"/>
        <v>0</v>
      </c>
      <c r="G292" s="62">
        <f t="shared" si="27"/>
        <v>0</v>
      </c>
    </row>
    <row r="293" spans="2:7" x14ac:dyDescent="0.3">
      <c r="B293" s="61">
        <f t="shared" si="28"/>
        <v>278</v>
      </c>
      <c r="C293" s="62">
        <f t="shared" si="29"/>
        <v>0</v>
      </c>
      <c r="D293" s="62">
        <f t="shared" si="25"/>
        <v>0</v>
      </c>
      <c r="E293" s="63">
        <f t="shared" si="24"/>
        <v>0</v>
      </c>
      <c r="F293" s="62">
        <f t="shared" si="26"/>
        <v>0</v>
      </c>
      <c r="G293" s="62">
        <f t="shared" si="27"/>
        <v>0</v>
      </c>
    </row>
    <row r="294" spans="2:7" x14ac:dyDescent="0.3">
      <c r="B294" s="61">
        <f t="shared" si="28"/>
        <v>279</v>
      </c>
      <c r="C294" s="62">
        <f t="shared" si="29"/>
        <v>0</v>
      </c>
      <c r="D294" s="62">
        <f t="shared" si="25"/>
        <v>0</v>
      </c>
      <c r="E294" s="63">
        <f t="shared" si="24"/>
        <v>0</v>
      </c>
      <c r="F294" s="62">
        <f t="shared" si="26"/>
        <v>0</v>
      </c>
      <c r="G294" s="62">
        <f t="shared" si="27"/>
        <v>0</v>
      </c>
    </row>
    <row r="295" spans="2:7" x14ac:dyDescent="0.3">
      <c r="B295" s="61">
        <f t="shared" si="28"/>
        <v>280</v>
      </c>
      <c r="C295" s="62">
        <f t="shared" si="29"/>
        <v>0</v>
      </c>
      <c r="D295" s="62">
        <f t="shared" si="25"/>
        <v>0</v>
      </c>
      <c r="E295" s="63">
        <f t="shared" si="24"/>
        <v>0</v>
      </c>
      <c r="F295" s="62">
        <f t="shared" si="26"/>
        <v>0</v>
      </c>
      <c r="G295" s="62">
        <f t="shared" si="27"/>
        <v>0</v>
      </c>
    </row>
    <row r="296" spans="2:7" x14ac:dyDescent="0.3">
      <c r="B296" s="61">
        <f t="shared" si="28"/>
        <v>281</v>
      </c>
      <c r="C296" s="62">
        <f t="shared" si="29"/>
        <v>0</v>
      </c>
      <c r="D296" s="62">
        <f t="shared" si="25"/>
        <v>0</v>
      </c>
      <c r="E296" s="63">
        <f t="shared" si="24"/>
        <v>0</v>
      </c>
      <c r="F296" s="62">
        <f t="shared" si="26"/>
        <v>0</v>
      </c>
      <c r="G296" s="62">
        <f t="shared" si="27"/>
        <v>0</v>
      </c>
    </row>
    <row r="297" spans="2:7" x14ac:dyDescent="0.3">
      <c r="B297" s="61">
        <f t="shared" si="28"/>
        <v>282</v>
      </c>
      <c r="C297" s="62">
        <f t="shared" si="29"/>
        <v>0</v>
      </c>
      <c r="D297" s="62">
        <f t="shared" si="25"/>
        <v>0</v>
      </c>
      <c r="E297" s="63">
        <f t="shared" si="24"/>
        <v>0</v>
      </c>
      <c r="F297" s="62">
        <f t="shared" si="26"/>
        <v>0</v>
      </c>
      <c r="G297" s="62">
        <f t="shared" si="27"/>
        <v>0</v>
      </c>
    </row>
    <row r="298" spans="2:7" x14ac:dyDescent="0.3">
      <c r="B298" s="61">
        <f t="shared" si="28"/>
        <v>283</v>
      </c>
      <c r="C298" s="62">
        <f t="shared" si="29"/>
        <v>0</v>
      </c>
      <c r="D298" s="62">
        <f t="shared" si="25"/>
        <v>0</v>
      </c>
      <c r="E298" s="63">
        <f t="shared" si="24"/>
        <v>0</v>
      </c>
      <c r="F298" s="62">
        <f t="shared" si="26"/>
        <v>0</v>
      </c>
      <c r="G298" s="62">
        <f t="shared" si="27"/>
        <v>0</v>
      </c>
    </row>
    <row r="299" spans="2:7" x14ac:dyDescent="0.3">
      <c r="B299" s="61">
        <f t="shared" si="28"/>
        <v>284</v>
      </c>
      <c r="C299" s="62">
        <f t="shared" si="29"/>
        <v>0</v>
      </c>
      <c r="D299" s="62">
        <f t="shared" si="25"/>
        <v>0</v>
      </c>
      <c r="E299" s="63">
        <f t="shared" si="24"/>
        <v>0</v>
      </c>
      <c r="F299" s="62">
        <f t="shared" si="26"/>
        <v>0</v>
      </c>
      <c r="G299" s="62">
        <f t="shared" si="27"/>
        <v>0</v>
      </c>
    </row>
    <row r="300" spans="2:7" x14ac:dyDescent="0.3">
      <c r="B300" s="61">
        <f t="shared" si="28"/>
        <v>285</v>
      </c>
      <c r="C300" s="62">
        <f t="shared" si="29"/>
        <v>0</v>
      </c>
      <c r="D300" s="62">
        <f t="shared" si="25"/>
        <v>0</v>
      </c>
      <c r="E300" s="63">
        <f t="shared" si="24"/>
        <v>0</v>
      </c>
      <c r="F300" s="62">
        <f t="shared" si="26"/>
        <v>0</v>
      </c>
      <c r="G300" s="62">
        <f t="shared" si="27"/>
        <v>0</v>
      </c>
    </row>
    <row r="301" spans="2:7" x14ac:dyDescent="0.3">
      <c r="B301" s="61">
        <f t="shared" si="28"/>
        <v>286</v>
      </c>
      <c r="C301" s="62">
        <f t="shared" si="29"/>
        <v>0</v>
      </c>
      <c r="D301" s="62">
        <f t="shared" si="25"/>
        <v>0</v>
      </c>
      <c r="E301" s="63">
        <f t="shared" si="24"/>
        <v>0</v>
      </c>
      <c r="F301" s="62">
        <f t="shared" si="26"/>
        <v>0</v>
      </c>
      <c r="G301" s="62">
        <f t="shared" si="27"/>
        <v>0</v>
      </c>
    </row>
    <row r="302" spans="2:7" x14ac:dyDescent="0.3">
      <c r="B302" s="61">
        <f t="shared" si="28"/>
        <v>287</v>
      </c>
      <c r="C302" s="62">
        <f t="shared" si="29"/>
        <v>0</v>
      </c>
      <c r="D302" s="62">
        <f t="shared" si="25"/>
        <v>0</v>
      </c>
      <c r="E302" s="63">
        <f t="shared" si="24"/>
        <v>0</v>
      </c>
      <c r="F302" s="62">
        <f t="shared" si="26"/>
        <v>0</v>
      </c>
      <c r="G302" s="62">
        <f t="shared" si="27"/>
        <v>0</v>
      </c>
    </row>
    <row r="303" spans="2:7" x14ac:dyDescent="0.3">
      <c r="B303" s="61">
        <f t="shared" si="28"/>
        <v>288</v>
      </c>
      <c r="C303" s="62">
        <f t="shared" si="29"/>
        <v>0</v>
      </c>
      <c r="D303" s="62">
        <f t="shared" si="25"/>
        <v>0</v>
      </c>
      <c r="E303" s="63">
        <f t="shared" si="24"/>
        <v>0</v>
      </c>
      <c r="F303" s="62">
        <f t="shared" si="26"/>
        <v>0</v>
      </c>
      <c r="G303" s="62">
        <f t="shared" si="27"/>
        <v>0</v>
      </c>
    </row>
    <row r="304" spans="2:7" x14ac:dyDescent="0.3">
      <c r="B304" s="61">
        <f t="shared" si="28"/>
        <v>289</v>
      </c>
      <c r="C304" s="62">
        <f t="shared" si="29"/>
        <v>0</v>
      </c>
      <c r="D304" s="62">
        <f t="shared" si="25"/>
        <v>0</v>
      </c>
      <c r="E304" s="63">
        <f t="shared" si="24"/>
        <v>0</v>
      </c>
      <c r="F304" s="62">
        <f t="shared" si="26"/>
        <v>0</v>
      </c>
      <c r="G304" s="62">
        <f t="shared" si="27"/>
        <v>0</v>
      </c>
    </row>
    <row r="305" spans="2:7" x14ac:dyDescent="0.3">
      <c r="B305" s="61">
        <f t="shared" si="28"/>
        <v>290</v>
      </c>
      <c r="C305" s="62">
        <f t="shared" si="29"/>
        <v>0</v>
      </c>
      <c r="D305" s="62">
        <f t="shared" si="25"/>
        <v>0</v>
      </c>
      <c r="E305" s="63">
        <f t="shared" si="24"/>
        <v>0</v>
      </c>
      <c r="F305" s="62">
        <f t="shared" si="26"/>
        <v>0</v>
      </c>
      <c r="G305" s="62">
        <f t="shared" si="27"/>
        <v>0</v>
      </c>
    </row>
    <row r="306" spans="2:7" x14ac:dyDescent="0.3">
      <c r="B306" s="61">
        <f t="shared" si="28"/>
        <v>291</v>
      </c>
      <c r="C306" s="62">
        <f t="shared" si="29"/>
        <v>0</v>
      </c>
      <c r="D306" s="62">
        <f t="shared" si="25"/>
        <v>0</v>
      </c>
      <c r="E306" s="63">
        <f t="shared" si="24"/>
        <v>0</v>
      </c>
      <c r="F306" s="62">
        <f t="shared" si="26"/>
        <v>0</v>
      </c>
      <c r="G306" s="62">
        <f t="shared" si="27"/>
        <v>0</v>
      </c>
    </row>
    <row r="307" spans="2:7" x14ac:dyDescent="0.3">
      <c r="B307" s="61">
        <f t="shared" si="28"/>
        <v>292</v>
      </c>
      <c r="C307" s="62">
        <f t="shared" si="29"/>
        <v>0</v>
      </c>
      <c r="D307" s="62">
        <f t="shared" si="25"/>
        <v>0</v>
      </c>
      <c r="E307" s="63">
        <f t="shared" si="24"/>
        <v>0</v>
      </c>
      <c r="F307" s="62">
        <f t="shared" si="26"/>
        <v>0</v>
      </c>
      <c r="G307" s="62">
        <f t="shared" si="27"/>
        <v>0</v>
      </c>
    </row>
    <row r="308" spans="2:7" x14ac:dyDescent="0.3">
      <c r="B308" s="61">
        <f t="shared" si="28"/>
        <v>293</v>
      </c>
      <c r="C308" s="62">
        <f t="shared" si="29"/>
        <v>0</v>
      </c>
      <c r="D308" s="62">
        <f t="shared" si="25"/>
        <v>0</v>
      </c>
      <c r="E308" s="63">
        <f t="shared" ref="E308:E371" si="30">IF(C308=0,0,IF(B308&lt;=($D$7*12),$D$4*($D$8/12),0))</f>
        <v>0</v>
      </c>
      <c r="F308" s="62">
        <f t="shared" si="26"/>
        <v>0</v>
      </c>
      <c r="G308" s="62">
        <f t="shared" si="27"/>
        <v>0</v>
      </c>
    </row>
    <row r="309" spans="2:7" x14ac:dyDescent="0.3">
      <c r="B309" s="61">
        <f t="shared" si="28"/>
        <v>294</v>
      </c>
      <c r="C309" s="62">
        <f t="shared" si="29"/>
        <v>0</v>
      </c>
      <c r="D309" s="62">
        <f t="shared" si="25"/>
        <v>0</v>
      </c>
      <c r="E309" s="63">
        <f t="shared" si="30"/>
        <v>0</v>
      </c>
      <c r="F309" s="62">
        <f t="shared" si="26"/>
        <v>0</v>
      </c>
      <c r="G309" s="62">
        <f t="shared" si="27"/>
        <v>0</v>
      </c>
    </row>
    <row r="310" spans="2:7" x14ac:dyDescent="0.3">
      <c r="B310" s="61">
        <f t="shared" si="28"/>
        <v>295</v>
      </c>
      <c r="C310" s="62">
        <f t="shared" si="29"/>
        <v>0</v>
      </c>
      <c r="D310" s="62">
        <f t="shared" si="25"/>
        <v>0</v>
      </c>
      <c r="E310" s="63">
        <f t="shared" si="30"/>
        <v>0</v>
      </c>
      <c r="F310" s="62">
        <f t="shared" si="26"/>
        <v>0</v>
      </c>
      <c r="G310" s="62">
        <f t="shared" si="27"/>
        <v>0</v>
      </c>
    </row>
    <row r="311" spans="2:7" x14ac:dyDescent="0.3">
      <c r="B311" s="61">
        <f t="shared" si="28"/>
        <v>296</v>
      </c>
      <c r="C311" s="62">
        <f t="shared" si="29"/>
        <v>0</v>
      </c>
      <c r="D311" s="62">
        <f t="shared" si="25"/>
        <v>0</v>
      </c>
      <c r="E311" s="63">
        <f t="shared" si="30"/>
        <v>0</v>
      </c>
      <c r="F311" s="62">
        <f t="shared" si="26"/>
        <v>0</v>
      </c>
      <c r="G311" s="62">
        <f t="shared" si="27"/>
        <v>0</v>
      </c>
    </row>
    <row r="312" spans="2:7" x14ac:dyDescent="0.3">
      <c r="B312" s="61">
        <f t="shared" si="28"/>
        <v>297</v>
      </c>
      <c r="C312" s="62">
        <f t="shared" si="29"/>
        <v>0</v>
      </c>
      <c r="D312" s="62">
        <f t="shared" si="25"/>
        <v>0</v>
      </c>
      <c r="E312" s="63">
        <f t="shared" si="30"/>
        <v>0</v>
      </c>
      <c r="F312" s="62">
        <f t="shared" si="26"/>
        <v>0</v>
      </c>
      <c r="G312" s="62">
        <f t="shared" si="27"/>
        <v>0</v>
      </c>
    </row>
    <row r="313" spans="2:7" x14ac:dyDescent="0.3">
      <c r="B313" s="61">
        <f t="shared" si="28"/>
        <v>298</v>
      </c>
      <c r="C313" s="62">
        <f t="shared" si="29"/>
        <v>0</v>
      </c>
      <c r="D313" s="62">
        <f t="shared" si="25"/>
        <v>0</v>
      </c>
      <c r="E313" s="63">
        <f t="shared" si="30"/>
        <v>0</v>
      </c>
      <c r="F313" s="62">
        <f t="shared" si="26"/>
        <v>0</v>
      </c>
      <c r="G313" s="62">
        <f t="shared" si="27"/>
        <v>0</v>
      </c>
    </row>
    <row r="314" spans="2:7" x14ac:dyDescent="0.3">
      <c r="B314" s="61">
        <f t="shared" si="28"/>
        <v>299</v>
      </c>
      <c r="C314" s="62">
        <f t="shared" si="29"/>
        <v>0</v>
      </c>
      <c r="D314" s="62">
        <f t="shared" si="25"/>
        <v>0</v>
      </c>
      <c r="E314" s="63">
        <f t="shared" si="30"/>
        <v>0</v>
      </c>
      <c r="F314" s="62">
        <f t="shared" si="26"/>
        <v>0</v>
      </c>
      <c r="G314" s="62">
        <f t="shared" si="27"/>
        <v>0</v>
      </c>
    </row>
    <row r="315" spans="2:7" x14ac:dyDescent="0.3">
      <c r="B315" s="61">
        <f t="shared" si="28"/>
        <v>300</v>
      </c>
      <c r="C315" s="62">
        <f t="shared" si="29"/>
        <v>0</v>
      </c>
      <c r="D315" s="62">
        <f t="shared" si="25"/>
        <v>0</v>
      </c>
      <c r="E315" s="63">
        <f t="shared" si="30"/>
        <v>0</v>
      </c>
      <c r="F315" s="62">
        <f t="shared" si="26"/>
        <v>0</v>
      </c>
      <c r="G315" s="62">
        <f t="shared" si="27"/>
        <v>0</v>
      </c>
    </row>
    <row r="316" spans="2:7" x14ac:dyDescent="0.3">
      <c r="B316" s="61">
        <f t="shared" si="28"/>
        <v>301</v>
      </c>
      <c r="C316" s="62">
        <f t="shared" si="29"/>
        <v>0</v>
      </c>
      <c r="D316" s="62">
        <f t="shared" si="25"/>
        <v>0</v>
      </c>
      <c r="E316" s="63">
        <f t="shared" si="30"/>
        <v>0</v>
      </c>
      <c r="F316" s="62">
        <f t="shared" si="26"/>
        <v>0</v>
      </c>
      <c r="G316" s="62">
        <f t="shared" si="27"/>
        <v>0</v>
      </c>
    </row>
    <row r="317" spans="2:7" x14ac:dyDescent="0.3">
      <c r="B317" s="61">
        <f t="shared" si="28"/>
        <v>302</v>
      </c>
      <c r="C317" s="62">
        <f t="shared" si="29"/>
        <v>0</v>
      </c>
      <c r="D317" s="62">
        <f t="shared" si="25"/>
        <v>0</v>
      </c>
      <c r="E317" s="63">
        <f t="shared" si="30"/>
        <v>0</v>
      </c>
      <c r="F317" s="62">
        <f t="shared" si="26"/>
        <v>0</v>
      </c>
      <c r="G317" s="62">
        <f t="shared" si="27"/>
        <v>0</v>
      </c>
    </row>
    <row r="318" spans="2:7" x14ac:dyDescent="0.3">
      <c r="B318" s="61">
        <f t="shared" si="28"/>
        <v>303</v>
      </c>
      <c r="C318" s="62">
        <f t="shared" si="29"/>
        <v>0</v>
      </c>
      <c r="D318" s="62">
        <f t="shared" si="25"/>
        <v>0</v>
      </c>
      <c r="E318" s="63">
        <f t="shared" si="30"/>
        <v>0</v>
      </c>
      <c r="F318" s="62">
        <f t="shared" si="26"/>
        <v>0</v>
      </c>
      <c r="G318" s="62">
        <f t="shared" si="27"/>
        <v>0</v>
      </c>
    </row>
    <row r="319" spans="2:7" x14ac:dyDescent="0.3">
      <c r="B319" s="61">
        <f t="shared" si="28"/>
        <v>304</v>
      </c>
      <c r="C319" s="62">
        <f t="shared" si="29"/>
        <v>0</v>
      </c>
      <c r="D319" s="62">
        <f t="shared" si="25"/>
        <v>0</v>
      </c>
      <c r="E319" s="63">
        <f t="shared" si="30"/>
        <v>0</v>
      </c>
      <c r="F319" s="62">
        <f t="shared" si="26"/>
        <v>0</v>
      </c>
      <c r="G319" s="62">
        <f t="shared" si="27"/>
        <v>0</v>
      </c>
    </row>
    <row r="320" spans="2:7" x14ac:dyDescent="0.3">
      <c r="B320" s="61">
        <f t="shared" si="28"/>
        <v>305</v>
      </c>
      <c r="C320" s="62">
        <f t="shared" si="29"/>
        <v>0</v>
      </c>
      <c r="D320" s="62">
        <f t="shared" si="25"/>
        <v>0</v>
      </c>
      <c r="E320" s="63">
        <f t="shared" si="30"/>
        <v>0</v>
      </c>
      <c r="F320" s="62">
        <f t="shared" si="26"/>
        <v>0</v>
      </c>
      <c r="G320" s="62">
        <f t="shared" si="27"/>
        <v>0</v>
      </c>
    </row>
    <row r="321" spans="2:7" x14ac:dyDescent="0.3">
      <c r="B321" s="61">
        <f t="shared" si="28"/>
        <v>306</v>
      </c>
      <c r="C321" s="62">
        <f t="shared" si="29"/>
        <v>0</v>
      </c>
      <c r="D321" s="62">
        <f t="shared" si="25"/>
        <v>0</v>
      </c>
      <c r="E321" s="63">
        <f t="shared" si="30"/>
        <v>0</v>
      </c>
      <c r="F321" s="62">
        <f t="shared" si="26"/>
        <v>0</v>
      </c>
      <c r="G321" s="62">
        <f t="shared" si="27"/>
        <v>0</v>
      </c>
    </row>
    <row r="322" spans="2:7" x14ac:dyDescent="0.3">
      <c r="B322" s="61">
        <f t="shared" si="28"/>
        <v>307</v>
      </c>
      <c r="C322" s="62">
        <f t="shared" si="29"/>
        <v>0</v>
      </c>
      <c r="D322" s="62">
        <f t="shared" si="25"/>
        <v>0</v>
      </c>
      <c r="E322" s="63">
        <f t="shared" si="30"/>
        <v>0</v>
      </c>
      <c r="F322" s="62">
        <f t="shared" si="26"/>
        <v>0</v>
      </c>
      <c r="G322" s="62">
        <f t="shared" si="27"/>
        <v>0</v>
      </c>
    </row>
    <row r="323" spans="2:7" x14ac:dyDescent="0.3">
      <c r="B323" s="61">
        <f t="shared" si="28"/>
        <v>308</v>
      </c>
      <c r="C323" s="62">
        <f t="shared" si="29"/>
        <v>0</v>
      </c>
      <c r="D323" s="62">
        <f t="shared" si="25"/>
        <v>0</v>
      </c>
      <c r="E323" s="63">
        <f t="shared" si="30"/>
        <v>0</v>
      </c>
      <c r="F323" s="62">
        <f t="shared" si="26"/>
        <v>0</v>
      </c>
      <c r="G323" s="62">
        <f t="shared" si="27"/>
        <v>0</v>
      </c>
    </row>
    <row r="324" spans="2:7" x14ac:dyDescent="0.3">
      <c r="B324" s="61">
        <f t="shared" si="28"/>
        <v>309</v>
      </c>
      <c r="C324" s="62">
        <f t="shared" si="29"/>
        <v>0</v>
      </c>
      <c r="D324" s="62">
        <f t="shared" si="25"/>
        <v>0</v>
      </c>
      <c r="E324" s="63">
        <f t="shared" si="30"/>
        <v>0</v>
      </c>
      <c r="F324" s="62">
        <f t="shared" si="26"/>
        <v>0</v>
      </c>
      <c r="G324" s="62">
        <f t="shared" si="27"/>
        <v>0</v>
      </c>
    </row>
    <row r="325" spans="2:7" x14ac:dyDescent="0.3">
      <c r="B325" s="61">
        <f t="shared" si="28"/>
        <v>310</v>
      </c>
      <c r="C325" s="62">
        <f t="shared" si="29"/>
        <v>0</v>
      </c>
      <c r="D325" s="62">
        <f t="shared" si="25"/>
        <v>0</v>
      </c>
      <c r="E325" s="63">
        <f t="shared" si="30"/>
        <v>0</v>
      </c>
      <c r="F325" s="62">
        <f t="shared" si="26"/>
        <v>0</v>
      </c>
      <c r="G325" s="62">
        <f t="shared" si="27"/>
        <v>0</v>
      </c>
    </row>
    <row r="326" spans="2:7" x14ac:dyDescent="0.3">
      <c r="B326" s="61">
        <f t="shared" si="28"/>
        <v>311</v>
      </c>
      <c r="C326" s="62">
        <f t="shared" si="29"/>
        <v>0</v>
      </c>
      <c r="D326" s="62">
        <f t="shared" si="25"/>
        <v>0</v>
      </c>
      <c r="E326" s="63">
        <f t="shared" si="30"/>
        <v>0</v>
      </c>
      <c r="F326" s="62">
        <f t="shared" si="26"/>
        <v>0</v>
      </c>
      <c r="G326" s="62">
        <f t="shared" si="27"/>
        <v>0</v>
      </c>
    </row>
    <row r="327" spans="2:7" x14ac:dyDescent="0.3">
      <c r="B327" s="61">
        <f t="shared" si="28"/>
        <v>312</v>
      </c>
      <c r="C327" s="62">
        <f t="shared" si="29"/>
        <v>0</v>
      </c>
      <c r="D327" s="62">
        <f t="shared" si="25"/>
        <v>0</v>
      </c>
      <c r="E327" s="63">
        <f t="shared" si="30"/>
        <v>0</v>
      </c>
      <c r="F327" s="62">
        <f t="shared" si="26"/>
        <v>0</v>
      </c>
      <c r="G327" s="62">
        <f t="shared" si="27"/>
        <v>0</v>
      </c>
    </row>
    <row r="328" spans="2:7" x14ac:dyDescent="0.3">
      <c r="B328" s="61">
        <f t="shared" si="28"/>
        <v>313</v>
      </c>
      <c r="C328" s="62">
        <f t="shared" si="29"/>
        <v>0</v>
      </c>
      <c r="D328" s="62">
        <f t="shared" si="25"/>
        <v>0</v>
      </c>
      <c r="E328" s="63">
        <f t="shared" si="30"/>
        <v>0</v>
      </c>
      <c r="F328" s="62">
        <f t="shared" si="26"/>
        <v>0</v>
      </c>
      <c r="G328" s="62">
        <f t="shared" si="27"/>
        <v>0</v>
      </c>
    </row>
    <row r="329" spans="2:7" x14ac:dyDescent="0.3">
      <c r="B329" s="61">
        <f t="shared" si="28"/>
        <v>314</v>
      </c>
      <c r="C329" s="62">
        <f t="shared" si="29"/>
        <v>0</v>
      </c>
      <c r="D329" s="62">
        <f t="shared" si="25"/>
        <v>0</v>
      </c>
      <c r="E329" s="63">
        <f t="shared" si="30"/>
        <v>0</v>
      </c>
      <c r="F329" s="62">
        <f t="shared" si="26"/>
        <v>0</v>
      </c>
      <c r="G329" s="62">
        <f t="shared" si="27"/>
        <v>0</v>
      </c>
    </row>
    <row r="330" spans="2:7" x14ac:dyDescent="0.3">
      <c r="B330" s="61">
        <f t="shared" si="28"/>
        <v>315</v>
      </c>
      <c r="C330" s="62">
        <f t="shared" si="29"/>
        <v>0</v>
      </c>
      <c r="D330" s="62">
        <f t="shared" si="25"/>
        <v>0</v>
      </c>
      <c r="E330" s="63">
        <f t="shared" si="30"/>
        <v>0</v>
      </c>
      <c r="F330" s="62">
        <f t="shared" si="26"/>
        <v>0</v>
      </c>
      <c r="G330" s="62">
        <f t="shared" si="27"/>
        <v>0</v>
      </c>
    </row>
    <row r="331" spans="2:7" x14ac:dyDescent="0.3">
      <c r="B331" s="61">
        <f t="shared" si="28"/>
        <v>316</v>
      </c>
      <c r="C331" s="62">
        <f t="shared" si="29"/>
        <v>0</v>
      </c>
      <c r="D331" s="62">
        <f t="shared" si="25"/>
        <v>0</v>
      </c>
      <c r="E331" s="63">
        <f t="shared" si="30"/>
        <v>0</v>
      </c>
      <c r="F331" s="62">
        <f t="shared" si="26"/>
        <v>0</v>
      </c>
      <c r="G331" s="62">
        <f t="shared" si="27"/>
        <v>0</v>
      </c>
    </row>
    <row r="332" spans="2:7" x14ac:dyDescent="0.3">
      <c r="B332" s="61">
        <f t="shared" si="28"/>
        <v>317</v>
      </c>
      <c r="C332" s="62">
        <f t="shared" si="29"/>
        <v>0</v>
      </c>
      <c r="D332" s="62">
        <f t="shared" si="25"/>
        <v>0</v>
      </c>
      <c r="E332" s="63">
        <f t="shared" si="30"/>
        <v>0</v>
      </c>
      <c r="F332" s="62">
        <f t="shared" si="26"/>
        <v>0</v>
      </c>
      <c r="G332" s="62">
        <f t="shared" si="27"/>
        <v>0</v>
      </c>
    </row>
    <row r="333" spans="2:7" x14ac:dyDescent="0.3">
      <c r="B333" s="61">
        <f t="shared" si="28"/>
        <v>318</v>
      </c>
      <c r="C333" s="62">
        <f t="shared" si="29"/>
        <v>0</v>
      </c>
      <c r="D333" s="62">
        <f t="shared" si="25"/>
        <v>0</v>
      </c>
      <c r="E333" s="63">
        <f t="shared" si="30"/>
        <v>0</v>
      </c>
      <c r="F333" s="62">
        <f t="shared" si="26"/>
        <v>0</v>
      </c>
      <c r="G333" s="62">
        <f t="shared" si="27"/>
        <v>0</v>
      </c>
    </row>
    <row r="334" spans="2:7" x14ac:dyDescent="0.3">
      <c r="B334" s="61">
        <f t="shared" si="28"/>
        <v>319</v>
      </c>
      <c r="C334" s="62">
        <f t="shared" si="29"/>
        <v>0</v>
      </c>
      <c r="D334" s="62">
        <f t="shared" si="25"/>
        <v>0</v>
      </c>
      <c r="E334" s="63">
        <f t="shared" si="30"/>
        <v>0</v>
      </c>
      <c r="F334" s="62">
        <f t="shared" si="26"/>
        <v>0</v>
      </c>
      <c r="G334" s="62">
        <f t="shared" si="27"/>
        <v>0</v>
      </c>
    </row>
    <row r="335" spans="2:7" x14ac:dyDescent="0.3">
      <c r="B335" s="61">
        <f t="shared" si="28"/>
        <v>320</v>
      </c>
      <c r="C335" s="62">
        <f t="shared" si="29"/>
        <v>0</v>
      </c>
      <c r="D335" s="62">
        <f t="shared" si="25"/>
        <v>0</v>
      </c>
      <c r="E335" s="63">
        <f t="shared" si="30"/>
        <v>0</v>
      </c>
      <c r="F335" s="62">
        <f t="shared" si="26"/>
        <v>0</v>
      </c>
      <c r="G335" s="62">
        <f t="shared" si="27"/>
        <v>0</v>
      </c>
    </row>
    <row r="336" spans="2:7" x14ac:dyDescent="0.3">
      <c r="B336" s="61">
        <f t="shared" si="28"/>
        <v>321</v>
      </c>
      <c r="C336" s="62">
        <f t="shared" si="29"/>
        <v>0</v>
      </c>
      <c r="D336" s="62">
        <f t="shared" ref="D336:D375" si="31">IF(C336=0,0,IF(B336&lt;($D$7*12),0,$D$4))</f>
        <v>0</v>
      </c>
      <c r="E336" s="63">
        <f t="shared" si="30"/>
        <v>0</v>
      </c>
      <c r="F336" s="62">
        <f t="shared" si="26"/>
        <v>0</v>
      </c>
      <c r="G336" s="62">
        <f t="shared" si="27"/>
        <v>0</v>
      </c>
    </row>
    <row r="337" spans="2:7" x14ac:dyDescent="0.3">
      <c r="B337" s="61">
        <f t="shared" si="28"/>
        <v>322</v>
      </c>
      <c r="C337" s="62">
        <f t="shared" si="29"/>
        <v>0</v>
      </c>
      <c r="D337" s="62">
        <f t="shared" si="31"/>
        <v>0</v>
      </c>
      <c r="E337" s="63">
        <f t="shared" si="30"/>
        <v>0</v>
      </c>
      <c r="F337" s="62">
        <f t="shared" ref="F337:F375" si="32">IF(C337=0,0,IF(B337&lt;($D$7*12),E337,D337+E337))</f>
        <v>0</v>
      </c>
      <c r="G337" s="62">
        <f t="shared" ref="G337:G375" si="33">IF((C337)&lt;=0,0,(C337-D337))</f>
        <v>0</v>
      </c>
    </row>
    <row r="338" spans="2:7" x14ac:dyDescent="0.3">
      <c r="B338" s="61">
        <f t="shared" ref="B338:B375" si="34">B337+1</f>
        <v>323</v>
      </c>
      <c r="C338" s="62">
        <f t="shared" ref="C338:C375" si="35">IF($D$7*12&gt;=B338,G337,0)</f>
        <v>0</v>
      </c>
      <c r="D338" s="62">
        <f t="shared" si="31"/>
        <v>0</v>
      </c>
      <c r="E338" s="63">
        <f t="shared" si="30"/>
        <v>0</v>
      </c>
      <c r="F338" s="62">
        <f t="shared" si="32"/>
        <v>0</v>
      </c>
      <c r="G338" s="62">
        <f t="shared" si="33"/>
        <v>0</v>
      </c>
    </row>
    <row r="339" spans="2:7" x14ac:dyDescent="0.3">
      <c r="B339" s="61">
        <f t="shared" si="34"/>
        <v>324</v>
      </c>
      <c r="C339" s="62">
        <f t="shared" si="35"/>
        <v>0</v>
      </c>
      <c r="D339" s="62">
        <f t="shared" si="31"/>
        <v>0</v>
      </c>
      <c r="E339" s="63">
        <f t="shared" si="30"/>
        <v>0</v>
      </c>
      <c r="F339" s="62">
        <f t="shared" si="32"/>
        <v>0</v>
      </c>
      <c r="G339" s="62">
        <f t="shared" si="33"/>
        <v>0</v>
      </c>
    </row>
    <row r="340" spans="2:7" x14ac:dyDescent="0.3">
      <c r="B340" s="61">
        <f t="shared" si="34"/>
        <v>325</v>
      </c>
      <c r="C340" s="62">
        <f t="shared" si="35"/>
        <v>0</v>
      </c>
      <c r="D340" s="62">
        <f t="shared" si="31"/>
        <v>0</v>
      </c>
      <c r="E340" s="63">
        <f t="shared" si="30"/>
        <v>0</v>
      </c>
      <c r="F340" s="62">
        <f t="shared" si="32"/>
        <v>0</v>
      </c>
      <c r="G340" s="62">
        <f t="shared" si="33"/>
        <v>0</v>
      </c>
    </row>
    <row r="341" spans="2:7" x14ac:dyDescent="0.3">
      <c r="B341" s="61">
        <f t="shared" si="34"/>
        <v>326</v>
      </c>
      <c r="C341" s="62">
        <f t="shared" si="35"/>
        <v>0</v>
      </c>
      <c r="D341" s="62">
        <f t="shared" si="31"/>
        <v>0</v>
      </c>
      <c r="E341" s="63">
        <f t="shared" si="30"/>
        <v>0</v>
      </c>
      <c r="F341" s="62">
        <f t="shared" si="32"/>
        <v>0</v>
      </c>
      <c r="G341" s="62">
        <f t="shared" si="33"/>
        <v>0</v>
      </c>
    </row>
    <row r="342" spans="2:7" x14ac:dyDescent="0.3">
      <c r="B342" s="61">
        <f t="shared" si="34"/>
        <v>327</v>
      </c>
      <c r="C342" s="62">
        <f t="shared" si="35"/>
        <v>0</v>
      </c>
      <c r="D342" s="62">
        <f t="shared" si="31"/>
        <v>0</v>
      </c>
      <c r="E342" s="63">
        <f t="shared" si="30"/>
        <v>0</v>
      </c>
      <c r="F342" s="62">
        <f t="shared" si="32"/>
        <v>0</v>
      </c>
      <c r="G342" s="62">
        <f t="shared" si="33"/>
        <v>0</v>
      </c>
    </row>
    <row r="343" spans="2:7" x14ac:dyDescent="0.3">
      <c r="B343" s="61">
        <f t="shared" si="34"/>
        <v>328</v>
      </c>
      <c r="C343" s="62">
        <f t="shared" si="35"/>
        <v>0</v>
      </c>
      <c r="D343" s="62">
        <f t="shared" si="31"/>
        <v>0</v>
      </c>
      <c r="E343" s="63">
        <f t="shared" si="30"/>
        <v>0</v>
      </c>
      <c r="F343" s="62">
        <f t="shared" si="32"/>
        <v>0</v>
      </c>
      <c r="G343" s="62">
        <f t="shared" si="33"/>
        <v>0</v>
      </c>
    </row>
    <row r="344" spans="2:7" x14ac:dyDescent="0.3">
      <c r="B344" s="61">
        <f t="shared" si="34"/>
        <v>329</v>
      </c>
      <c r="C344" s="62">
        <f t="shared" si="35"/>
        <v>0</v>
      </c>
      <c r="D344" s="62">
        <f t="shared" si="31"/>
        <v>0</v>
      </c>
      <c r="E344" s="63">
        <f t="shared" si="30"/>
        <v>0</v>
      </c>
      <c r="F344" s="62">
        <f t="shared" si="32"/>
        <v>0</v>
      </c>
      <c r="G344" s="62">
        <f t="shared" si="33"/>
        <v>0</v>
      </c>
    </row>
    <row r="345" spans="2:7" x14ac:dyDescent="0.3">
      <c r="B345" s="61">
        <f t="shared" si="34"/>
        <v>330</v>
      </c>
      <c r="C345" s="62">
        <f t="shared" si="35"/>
        <v>0</v>
      </c>
      <c r="D345" s="62">
        <f t="shared" si="31"/>
        <v>0</v>
      </c>
      <c r="E345" s="63">
        <f t="shared" si="30"/>
        <v>0</v>
      </c>
      <c r="F345" s="62">
        <f t="shared" si="32"/>
        <v>0</v>
      </c>
      <c r="G345" s="62">
        <f t="shared" si="33"/>
        <v>0</v>
      </c>
    </row>
    <row r="346" spans="2:7" x14ac:dyDescent="0.3">
      <c r="B346" s="61">
        <f t="shared" si="34"/>
        <v>331</v>
      </c>
      <c r="C346" s="62">
        <f t="shared" si="35"/>
        <v>0</v>
      </c>
      <c r="D346" s="62">
        <f t="shared" si="31"/>
        <v>0</v>
      </c>
      <c r="E346" s="63">
        <f t="shared" si="30"/>
        <v>0</v>
      </c>
      <c r="F346" s="62">
        <f t="shared" si="32"/>
        <v>0</v>
      </c>
      <c r="G346" s="62">
        <f t="shared" si="33"/>
        <v>0</v>
      </c>
    </row>
    <row r="347" spans="2:7" x14ac:dyDescent="0.3">
      <c r="B347" s="61">
        <f t="shared" si="34"/>
        <v>332</v>
      </c>
      <c r="C347" s="62">
        <f t="shared" si="35"/>
        <v>0</v>
      </c>
      <c r="D347" s="62">
        <f t="shared" si="31"/>
        <v>0</v>
      </c>
      <c r="E347" s="63">
        <f t="shared" si="30"/>
        <v>0</v>
      </c>
      <c r="F347" s="62">
        <f t="shared" si="32"/>
        <v>0</v>
      </c>
      <c r="G347" s="62">
        <f t="shared" si="33"/>
        <v>0</v>
      </c>
    </row>
    <row r="348" spans="2:7" x14ac:dyDescent="0.3">
      <c r="B348" s="61">
        <f t="shared" si="34"/>
        <v>333</v>
      </c>
      <c r="C348" s="62">
        <f t="shared" si="35"/>
        <v>0</v>
      </c>
      <c r="D348" s="62">
        <f t="shared" si="31"/>
        <v>0</v>
      </c>
      <c r="E348" s="63">
        <f t="shared" si="30"/>
        <v>0</v>
      </c>
      <c r="F348" s="62">
        <f t="shared" si="32"/>
        <v>0</v>
      </c>
      <c r="G348" s="62">
        <f t="shared" si="33"/>
        <v>0</v>
      </c>
    </row>
    <row r="349" spans="2:7" x14ac:dyDescent="0.3">
      <c r="B349" s="61">
        <f t="shared" si="34"/>
        <v>334</v>
      </c>
      <c r="C349" s="62">
        <f t="shared" si="35"/>
        <v>0</v>
      </c>
      <c r="D349" s="62">
        <f t="shared" si="31"/>
        <v>0</v>
      </c>
      <c r="E349" s="63">
        <f t="shared" si="30"/>
        <v>0</v>
      </c>
      <c r="F349" s="62">
        <f t="shared" si="32"/>
        <v>0</v>
      </c>
      <c r="G349" s="62">
        <f t="shared" si="33"/>
        <v>0</v>
      </c>
    </row>
    <row r="350" spans="2:7" x14ac:dyDescent="0.3">
      <c r="B350" s="61">
        <f t="shared" si="34"/>
        <v>335</v>
      </c>
      <c r="C350" s="62">
        <f t="shared" si="35"/>
        <v>0</v>
      </c>
      <c r="D350" s="62">
        <f t="shared" si="31"/>
        <v>0</v>
      </c>
      <c r="E350" s="63">
        <f t="shared" si="30"/>
        <v>0</v>
      </c>
      <c r="F350" s="62">
        <f t="shared" si="32"/>
        <v>0</v>
      </c>
      <c r="G350" s="62">
        <f t="shared" si="33"/>
        <v>0</v>
      </c>
    </row>
    <row r="351" spans="2:7" x14ac:dyDescent="0.3">
      <c r="B351" s="61">
        <f t="shared" si="34"/>
        <v>336</v>
      </c>
      <c r="C351" s="62">
        <f t="shared" si="35"/>
        <v>0</v>
      </c>
      <c r="D351" s="62">
        <f t="shared" si="31"/>
        <v>0</v>
      </c>
      <c r="E351" s="63">
        <f t="shared" si="30"/>
        <v>0</v>
      </c>
      <c r="F351" s="62">
        <f t="shared" si="32"/>
        <v>0</v>
      </c>
      <c r="G351" s="62">
        <f t="shared" si="33"/>
        <v>0</v>
      </c>
    </row>
    <row r="352" spans="2:7" x14ac:dyDescent="0.3">
      <c r="B352" s="61">
        <f t="shared" si="34"/>
        <v>337</v>
      </c>
      <c r="C352" s="62">
        <f t="shared" si="35"/>
        <v>0</v>
      </c>
      <c r="D352" s="62">
        <f t="shared" si="31"/>
        <v>0</v>
      </c>
      <c r="E352" s="63">
        <f t="shared" si="30"/>
        <v>0</v>
      </c>
      <c r="F352" s="62">
        <f t="shared" si="32"/>
        <v>0</v>
      </c>
      <c r="G352" s="62">
        <f t="shared" si="33"/>
        <v>0</v>
      </c>
    </row>
    <row r="353" spans="2:7" x14ac:dyDescent="0.3">
      <c r="B353" s="61">
        <f t="shared" si="34"/>
        <v>338</v>
      </c>
      <c r="C353" s="62">
        <f t="shared" si="35"/>
        <v>0</v>
      </c>
      <c r="D353" s="62">
        <f t="shared" si="31"/>
        <v>0</v>
      </c>
      <c r="E353" s="63">
        <f t="shared" si="30"/>
        <v>0</v>
      </c>
      <c r="F353" s="62">
        <f t="shared" si="32"/>
        <v>0</v>
      </c>
      <c r="G353" s="62">
        <f t="shared" si="33"/>
        <v>0</v>
      </c>
    </row>
    <row r="354" spans="2:7" x14ac:dyDescent="0.3">
      <c r="B354" s="61">
        <f t="shared" si="34"/>
        <v>339</v>
      </c>
      <c r="C354" s="62">
        <f t="shared" si="35"/>
        <v>0</v>
      </c>
      <c r="D354" s="62">
        <f t="shared" si="31"/>
        <v>0</v>
      </c>
      <c r="E354" s="63">
        <f t="shared" si="30"/>
        <v>0</v>
      </c>
      <c r="F354" s="62">
        <f t="shared" si="32"/>
        <v>0</v>
      </c>
      <c r="G354" s="62">
        <f t="shared" si="33"/>
        <v>0</v>
      </c>
    </row>
    <row r="355" spans="2:7" x14ac:dyDescent="0.3">
      <c r="B355" s="61">
        <f t="shared" si="34"/>
        <v>340</v>
      </c>
      <c r="C355" s="62">
        <f t="shared" si="35"/>
        <v>0</v>
      </c>
      <c r="D355" s="62">
        <f t="shared" si="31"/>
        <v>0</v>
      </c>
      <c r="E355" s="63">
        <f t="shared" si="30"/>
        <v>0</v>
      </c>
      <c r="F355" s="62">
        <f t="shared" si="32"/>
        <v>0</v>
      </c>
      <c r="G355" s="62">
        <f t="shared" si="33"/>
        <v>0</v>
      </c>
    </row>
    <row r="356" spans="2:7" x14ac:dyDescent="0.3">
      <c r="B356" s="61">
        <f t="shared" si="34"/>
        <v>341</v>
      </c>
      <c r="C356" s="62">
        <f t="shared" si="35"/>
        <v>0</v>
      </c>
      <c r="D356" s="62">
        <f t="shared" si="31"/>
        <v>0</v>
      </c>
      <c r="E356" s="63">
        <f t="shared" si="30"/>
        <v>0</v>
      </c>
      <c r="F356" s="62">
        <f t="shared" si="32"/>
        <v>0</v>
      </c>
      <c r="G356" s="62">
        <f t="shared" si="33"/>
        <v>0</v>
      </c>
    </row>
    <row r="357" spans="2:7" x14ac:dyDescent="0.3">
      <c r="B357" s="61">
        <f t="shared" si="34"/>
        <v>342</v>
      </c>
      <c r="C357" s="62">
        <f t="shared" si="35"/>
        <v>0</v>
      </c>
      <c r="D357" s="62">
        <f t="shared" si="31"/>
        <v>0</v>
      </c>
      <c r="E357" s="63">
        <f t="shared" si="30"/>
        <v>0</v>
      </c>
      <c r="F357" s="62">
        <f t="shared" si="32"/>
        <v>0</v>
      </c>
      <c r="G357" s="62">
        <f t="shared" si="33"/>
        <v>0</v>
      </c>
    </row>
    <row r="358" spans="2:7" x14ac:dyDescent="0.3">
      <c r="B358" s="61">
        <f t="shared" si="34"/>
        <v>343</v>
      </c>
      <c r="C358" s="62">
        <f t="shared" si="35"/>
        <v>0</v>
      </c>
      <c r="D358" s="62">
        <f t="shared" si="31"/>
        <v>0</v>
      </c>
      <c r="E358" s="63">
        <f t="shared" si="30"/>
        <v>0</v>
      </c>
      <c r="F358" s="62">
        <f t="shared" si="32"/>
        <v>0</v>
      </c>
      <c r="G358" s="62">
        <f t="shared" si="33"/>
        <v>0</v>
      </c>
    </row>
    <row r="359" spans="2:7" x14ac:dyDescent="0.3">
      <c r="B359" s="61">
        <f t="shared" si="34"/>
        <v>344</v>
      </c>
      <c r="C359" s="62">
        <f t="shared" si="35"/>
        <v>0</v>
      </c>
      <c r="D359" s="62">
        <f t="shared" si="31"/>
        <v>0</v>
      </c>
      <c r="E359" s="63">
        <f t="shared" si="30"/>
        <v>0</v>
      </c>
      <c r="F359" s="62">
        <f t="shared" si="32"/>
        <v>0</v>
      </c>
      <c r="G359" s="62">
        <f t="shared" si="33"/>
        <v>0</v>
      </c>
    </row>
    <row r="360" spans="2:7" x14ac:dyDescent="0.3">
      <c r="B360" s="61">
        <f t="shared" si="34"/>
        <v>345</v>
      </c>
      <c r="C360" s="62">
        <f t="shared" si="35"/>
        <v>0</v>
      </c>
      <c r="D360" s="62">
        <f t="shared" si="31"/>
        <v>0</v>
      </c>
      <c r="E360" s="63">
        <f t="shared" si="30"/>
        <v>0</v>
      </c>
      <c r="F360" s="62">
        <f t="shared" si="32"/>
        <v>0</v>
      </c>
      <c r="G360" s="62">
        <f t="shared" si="33"/>
        <v>0</v>
      </c>
    </row>
    <row r="361" spans="2:7" x14ac:dyDescent="0.3">
      <c r="B361" s="61">
        <f t="shared" si="34"/>
        <v>346</v>
      </c>
      <c r="C361" s="62">
        <f t="shared" si="35"/>
        <v>0</v>
      </c>
      <c r="D361" s="62">
        <f t="shared" si="31"/>
        <v>0</v>
      </c>
      <c r="E361" s="63">
        <f t="shared" si="30"/>
        <v>0</v>
      </c>
      <c r="F361" s="62">
        <f t="shared" si="32"/>
        <v>0</v>
      </c>
      <c r="G361" s="62">
        <f t="shared" si="33"/>
        <v>0</v>
      </c>
    </row>
    <row r="362" spans="2:7" x14ac:dyDescent="0.3">
      <c r="B362" s="61">
        <f t="shared" si="34"/>
        <v>347</v>
      </c>
      <c r="C362" s="62">
        <f t="shared" si="35"/>
        <v>0</v>
      </c>
      <c r="D362" s="62">
        <f t="shared" si="31"/>
        <v>0</v>
      </c>
      <c r="E362" s="63">
        <f t="shared" si="30"/>
        <v>0</v>
      </c>
      <c r="F362" s="62">
        <f t="shared" si="32"/>
        <v>0</v>
      </c>
      <c r="G362" s="62">
        <f t="shared" si="33"/>
        <v>0</v>
      </c>
    </row>
    <row r="363" spans="2:7" x14ac:dyDescent="0.3">
      <c r="B363" s="61">
        <f t="shared" si="34"/>
        <v>348</v>
      </c>
      <c r="C363" s="62">
        <f t="shared" si="35"/>
        <v>0</v>
      </c>
      <c r="D363" s="62">
        <f t="shared" si="31"/>
        <v>0</v>
      </c>
      <c r="E363" s="63">
        <f t="shared" si="30"/>
        <v>0</v>
      </c>
      <c r="F363" s="62">
        <f t="shared" si="32"/>
        <v>0</v>
      </c>
      <c r="G363" s="62">
        <f t="shared" si="33"/>
        <v>0</v>
      </c>
    </row>
    <row r="364" spans="2:7" x14ac:dyDescent="0.3">
      <c r="B364" s="61">
        <f t="shared" si="34"/>
        <v>349</v>
      </c>
      <c r="C364" s="62">
        <f t="shared" si="35"/>
        <v>0</v>
      </c>
      <c r="D364" s="62">
        <f t="shared" si="31"/>
        <v>0</v>
      </c>
      <c r="E364" s="63">
        <f t="shared" si="30"/>
        <v>0</v>
      </c>
      <c r="F364" s="62">
        <f t="shared" si="32"/>
        <v>0</v>
      </c>
      <c r="G364" s="62">
        <f t="shared" si="33"/>
        <v>0</v>
      </c>
    </row>
    <row r="365" spans="2:7" x14ac:dyDescent="0.3">
      <c r="B365" s="61">
        <f t="shared" si="34"/>
        <v>350</v>
      </c>
      <c r="C365" s="62">
        <f t="shared" si="35"/>
        <v>0</v>
      </c>
      <c r="D365" s="62">
        <f t="shared" si="31"/>
        <v>0</v>
      </c>
      <c r="E365" s="63">
        <f t="shared" si="30"/>
        <v>0</v>
      </c>
      <c r="F365" s="62">
        <f t="shared" si="32"/>
        <v>0</v>
      </c>
      <c r="G365" s="62">
        <f t="shared" si="33"/>
        <v>0</v>
      </c>
    </row>
    <row r="366" spans="2:7" x14ac:dyDescent="0.3">
      <c r="B366" s="61">
        <f t="shared" si="34"/>
        <v>351</v>
      </c>
      <c r="C366" s="62">
        <f t="shared" si="35"/>
        <v>0</v>
      </c>
      <c r="D366" s="62">
        <f t="shared" si="31"/>
        <v>0</v>
      </c>
      <c r="E366" s="63">
        <f t="shared" si="30"/>
        <v>0</v>
      </c>
      <c r="F366" s="62">
        <f t="shared" si="32"/>
        <v>0</v>
      </c>
      <c r="G366" s="62">
        <f t="shared" si="33"/>
        <v>0</v>
      </c>
    </row>
    <row r="367" spans="2:7" x14ac:dyDescent="0.3">
      <c r="B367" s="61">
        <f t="shared" si="34"/>
        <v>352</v>
      </c>
      <c r="C367" s="62">
        <f t="shared" si="35"/>
        <v>0</v>
      </c>
      <c r="D367" s="62">
        <f t="shared" si="31"/>
        <v>0</v>
      </c>
      <c r="E367" s="63">
        <f t="shared" si="30"/>
        <v>0</v>
      </c>
      <c r="F367" s="62">
        <f t="shared" si="32"/>
        <v>0</v>
      </c>
      <c r="G367" s="62">
        <f t="shared" si="33"/>
        <v>0</v>
      </c>
    </row>
    <row r="368" spans="2:7" x14ac:dyDescent="0.3">
      <c r="B368" s="61">
        <f t="shared" si="34"/>
        <v>353</v>
      </c>
      <c r="C368" s="62">
        <f t="shared" si="35"/>
        <v>0</v>
      </c>
      <c r="D368" s="62">
        <f t="shared" si="31"/>
        <v>0</v>
      </c>
      <c r="E368" s="63">
        <f t="shared" si="30"/>
        <v>0</v>
      </c>
      <c r="F368" s="62">
        <f t="shared" si="32"/>
        <v>0</v>
      </c>
      <c r="G368" s="62">
        <f t="shared" si="33"/>
        <v>0</v>
      </c>
    </row>
    <row r="369" spans="2:7" x14ac:dyDescent="0.3">
      <c r="B369" s="61">
        <f t="shared" si="34"/>
        <v>354</v>
      </c>
      <c r="C369" s="62">
        <f t="shared" si="35"/>
        <v>0</v>
      </c>
      <c r="D369" s="62">
        <f t="shared" si="31"/>
        <v>0</v>
      </c>
      <c r="E369" s="63">
        <f t="shared" si="30"/>
        <v>0</v>
      </c>
      <c r="F369" s="62">
        <f t="shared" si="32"/>
        <v>0</v>
      </c>
      <c r="G369" s="62">
        <f t="shared" si="33"/>
        <v>0</v>
      </c>
    </row>
    <row r="370" spans="2:7" x14ac:dyDescent="0.3">
      <c r="B370" s="61">
        <f t="shared" si="34"/>
        <v>355</v>
      </c>
      <c r="C370" s="62">
        <f t="shared" si="35"/>
        <v>0</v>
      </c>
      <c r="D370" s="62">
        <f t="shared" si="31"/>
        <v>0</v>
      </c>
      <c r="E370" s="63">
        <f t="shared" si="30"/>
        <v>0</v>
      </c>
      <c r="F370" s="62">
        <f t="shared" si="32"/>
        <v>0</v>
      </c>
      <c r="G370" s="62">
        <f t="shared" si="33"/>
        <v>0</v>
      </c>
    </row>
    <row r="371" spans="2:7" x14ac:dyDescent="0.3">
      <c r="B371" s="61">
        <f t="shared" si="34"/>
        <v>356</v>
      </c>
      <c r="C371" s="62">
        <f t="shared" si="35"/>
        <v>0</v>
      </c>
      <c r="D371" s="62">
        <f t="shared" si="31"/>
        <v>0</v>
      </c>
      <c r="E371" s="63">
        <f t="shared" si="30"/>
        <v>0</v>
      </c>
      <c r="F371" s="62">
        <f t="shared" si="32"/>
        <v>0</v>
      </c>
      <c r="G371" s="62">
        <f t="shared" si="33"/>
        <v>0</v>
      </c>
    </row>
    <row r="372" spans="2:7" x14ac:dyDescent="0.3">
      <c r="B372" s="61">
        <f t="shared" si="34"/>
        <v>357</v>
      </c>
      <c r="C372" s="62">
        <f t="shared" si="35"/>
        <v>0</v>
      </c>
      <c r="D372" s="62">
        <f t="shared" si="31"/>
        <v>0</v>
      </c>
      <c r="E372" s="63">
        <f t="shared" ref="E372:E375" si="36">IF(C372=0,0,IF(B372&lt;=($D$7*12),$D$4*($D$8/12),0))</f>
        <v>0</v>
      </c>
      <c r="F372" s="62">
        <f t="shared" si="32"/>
        <v>0</v>
      </c>
      <c r="G372" s="62">
        <f t="shared" si="33"/>
        <v>0</v>
      </c>
    </row>
    <row r="373" spans="2:7" x14ac:dyDescent="0.3">
      <c r="B373" s="61">
        <f t="shared" si="34"/>
        <v>358</v>
      </c>
      <c r="C373" s="62">
        <f t="shared" si="35"/>
        <v>0</v>
      </c>
      <c r="D373" s="62">
        <f t="shared" si="31"/>
        <v>0</v>
      </c>
      <c r="E373" s="63">
        <f t="shared" si="36"/>
        <v>0</v>
      </c>
      <c r="F373" s="62">
        <f t="shared" si="32"/>
        <v>0</v>
      </c>
      <c r="G373" s="62">
        <f t="shared" si="33"/>
        <v>0</v>
      </c>
    </row>
    <row r="374" spans="2:7" x14ac:dyDescent="0.3">
      <c r="B374" s="61">
        <f t="shared" si="34"/>
        <v>359</v>
      </c>
      <c r="C374" s="62">
        <f t="shared" si="35"/>
        <v>0</v>
      </c>
      <c r="D374" s="62">
        <f t="shared" si="31"/>
        <v>0</v>
      </c>
      <c r="E374" s="63">
        <f t="shared" si="36"/>
        <v>0</v>
      </c>
      <c r="F374" s="62">
        <f t="shared" si="32"/>
        <v>0</v>
      </c>
      <c r="G374" s="62">
        <f t="shared" si="33"/>
        <v>0</v>
      </c>
    </row>
    <row r="375" spans="2:7" x14ac:dyDescent="0.3">
      <c r="B375" s="61">
        <f t="shared" si="34"/>
        <v>360</v>
      </c>
      <c r="C375" s="62">
        <f t="shared" si="35"/>
        <v>0</v>
      </c>
      <c r="D375" s="62">
        <f t="shared" si="31"/>
        <v>0</v>
      </c>
      <c r="E375" s="63">
        <f t="shared" si="36"/>
        <v>0</v>
      </c>
      <c r="F375" s="62">
        <f t="shared" si="32"/>
        <v>0</v>
      </c>
      <c r="G375" s="62">
        <f t="shared" si="33"/>
        <v>0</v>
      </c>
    </row>
  </sheetData>
  <mergeCells count="8">
    <mergeCell ref="B10:C10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אובליגו </vt:lpstr>
      <vt:lpstr>מחשבון הלוואות</vt:lpstr>
      <vt:lpstr>שפיצר השוואתי</vt:lpstr>
      <vt:lpstr>גרייס חלקי</vt:lpstr>
      <vt:lpstr>גרייס מלא-בלון</vt:lpstr>
      <vt:lpstr>'אובליגו '!WPrint_Area_W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samurai bc- Gil</cp:lastModifiedBy>
  <cp:lastPrinted>2012-09-12T11:20:36Z</cp:lastPrinted>
  <dcterms:created xsi:type="dcterms:W3CDTF">2010-11-17T14:15:56Z</dcterms:created>
  <dcterms:modified xsi:type="dcterms:W3CDTF">2023-09-04T13:19:29Z</dcterms:modified>
</cp:coreProperties>
</file>